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onthly-reports\2023\"/>
    </mc:Choice>
  </mc:AlternateContent>
  <xr:revisionPtr revIDLastSave="0" documentId="8_{E3B0BD2F-4BB9-4D4B-9C8F-3B5629E6E017}" xr6:coauthVersionLast="47" xr6:coauthVersionMax="47" xr10:uidLastSave="{00000000-0000-0000-0000-000000000000}"/>
  <bookViews>
    <workbookView xWindow="885" yWindow="360" windowWidth="23355" windowHeight="14100" firstSheet="2" activeTab="11" xr2:uid="{F2D835A4-0399-48F3-B5C0-71FF740447A7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April!$A$1:$Q$35</definedName>
    <definedName name="_xlnm.Print_Area" localSheetId="7">August!$A$1:$Q$35</definedName>
    <definedName name="_xlnm.Print_Area" localSheetId="11">December!$A$1:$Q$35</definedName>
    <definedName name="_xlnm.Print_Area" localSheetId="1">February!$A$1:$Q$35</definedName>
    <definedName name="_xlnm.Print_Area" localSheetId="0">January!$A$1:$Q$35</definedName>
    <definedName name="_xlnm.Print_Area" localSheetId="6">July!$A$1:$Q$35</definedName>
    <definedName name="_xlnm.Print_Area" localSheetId="5">June!$A$1:$Q$35</definedName>
    <definedName name="_xlnm.Print_Area" localSheetId="2">March!$A$1:$Q$35</definedName>
    <definedName name="_xlnm.Print_Area" localSheetId="4">May!$A$1:$Q$35</definedName>
    <definedName name="_xlnm.Print_Area" localSheetId="10">November!$A$1:$Q$35</definedName>
    <definedName name="_xlnm.Print_Area" localSheetId="9">October!$A$1:$Q$35</definedName>
    <definedName name="_xlnm.Print_Area" localSheetId="8">September!$A$1:$Q$35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12" l="1"/>
  <c r="Q41" i="12" l="1"/>
  <c r="D38" i="12"/>
  <c r="Q37" i="12"/>
  <c r="E37" i="12"/>
  <c r="D37" i="12"/>
  <c r="C37" i="12"/>
  <c r="R35" i="12"/>
  <c r="F35" i="12"/>
  <c r="E35" i="12"/>
  <c r="D35" i="12"/>
  <c r="C35" i="12"/>
  <c r="B35" i="12"/>
  <c r="R34" i="12"/>
  <c r="N34" i="12"/>
  <c r="M34" i="12"/>
  <c r="L34" i="12"/>
  <c r="I34" i="12"/>
  <c r="H34" i="12"/>
  <c r="G34" i="12"/>
  <c r="F34" i="12"/>
  <c r="E34" i="12"/>
  <c r="D34" i="12"/>
  <c r="C34" i="12"/>
  <c r="B34" i="12"/>
  <c r="B37" i="12" s="1"/>
  <c r="C34" i="11"/>
  <c r="Q41" i="11" l="1"/>
  <c r="D38" i="11"/>
  <c r="Q37" i="11"/>
  <c r="E37" i="11"/>
  <c r="D37" i="11"/>
  <c r="C37" i="11"/>
  <c r="R35" i="11"/>
  <c r="Q35" i="11"/>
  <c r="F35" i="11"/>
  <c r="E35" i="11"/>
  <c r="D35" i="11"/>
  <c r="C35" i="11"/>
  <c r="B35" i="11"/>
  <c r="R34" i="11"/>
  <c r="N34" i="11"/>
  <c r="M34" i="11"/>
  <c r="L34" i="11"/>
  <c r="I34" i="11"/>
  <c r="H34" i="11"/>
  <c r="G34" i="11"/>
  <c r="F34" i="11"/>
  <c r="E34" i="11"/>
  <c r="D34" i="11"/>
  <c r="B34" i="11"/>
  <c r="B37" i="11" s="1"/>
  <c r="Q35" i="10"/>
  <c r="Q41" i="10" l="1"/>
  <c r="D38" i="10"/>
  <c r="Q37" i="10"/>
  <c r="E37" i="10"/>
  <c r="D37" i="10"/>
  <c r="C37" i="10"/>
  <c r="R35" i="10"/>
  <c r="F35" i="10"/>
  <c r="E35" i="10"/>
  <c r="D35" i="10"/>
  <c r="C35" i="10"/>
  <c r="B35" i="10"/>
  <c r="R34" i="10"/>
  <c r="N34" i="10"/>
  <c r="M34" i="10"/>
  <c r="L34" i="10"/>
  <c r="I34" i="10"/>
  <c r="H34" i="10"/>
  <c r="G34" i="10"/>
  <c r="F34" i="10"/>
  <c r="E34" i="10"/>
  <c r="D34" i="10"/>
  <c r="C34" i="10"/>
  <c r="B34" i="10"/>
  <c r="B37" i="10" s="1"/>
  <c r="Q41" i="9"/>
  <c r="D38" i="9"/>
  <c r="Q37" i="9"/>
  <c r="E37" i="9"/>
  <c r="D37" i="9"/>
  <c r="C37" i="9"/>
  <c r="R35" i="9"/>
  <c r="Q35" i="9"/>
  <c r="F35" i="9"/>
  <c r="E35" i="9"/>
  <c r="D35" i="9"/>
  <c r="C35" i="9"/>
  <c r="B35" i="9"/>
  <c r="R34" i="9"/>
  <c r="N34" i="9"/>
  <c r="M34" i="9"/>
  <c r="L34" i="9"/>
  <c r="I34" i="9"/>
  <c r="H34" i="9"/>
  <c r="G34" i="9"/>
  <c r="F34" i="9"/>
  <c r="E34" i="9"/>
  <c r="D34" i="9"/>
  <c r="C34" i="9"/>
  <c r="B34" i="9"/>
  <c r="B37" i="9" s="1"/>
  <c r="Q35" i="8"/>
  <c r="Q41" i="8" l="1"/>
  <c r="D38" i="8"/>
  <c r="Q37" i="8"/>
  <c r="E37" i="8"/>
  <c r="D37" i="8"/>
  <c r="C37" i="8"/>
  <c r="R35" i="8"/>
  <c r="F35" i="8"/>
  <c r="E35" i="8"/>
  <c r="D35" i="8"/>
  <c r="C35" i="8"/>
  <c r="B35" i="8"/>
  <c r="R34" i="8"/>
  <c r="N34" i="8"/>
  <c r="M34" i="8"/>
  <c r="L34" i="8"/>
  <c r="I34" i="8"/>
  <c r="H34" i="8"/>
  <c r="G34" i="8"/>
  <c r="F34" i="8"/>
  <c r="E34" i="8"/>
  <c r="D34" i="8"/>
  <c r="C34" i="8"/>
  <c r="B34" i="8"/>
  <c r="B37" i="8" s="1"/>
  <c r="Q35" i="7"/>
  <c r="Q41" i="7" l="1"/>
  <c r="D38" i="7"/>
  <c r="Q37" i="7"/>
  <c r="E37" i="7"/>
  <c r="D37" i="7"/>
  <c r="C37" i="7"/>
  <c r="R35" i="7"/>
  <c r="F35" i="7"/>
  <c r="E35" i="7"/>
  <c r="D35" i="7"/>
  <c r="C35" i="7"/>
  <c r="B35" i="7"/>
  <c r="R34" i="7"/>
  <c r="N34" i="7"/>
  <c r="M34" i="7"/>
  <c r="L34" i="7"/>
  <c r="I34" i="7"/>
  <c r="H34" i="7"/>
  <c r="G34" i="7"/>
  <c r="F34" i="7"/>
  <c r="E34" i="7"/>
  <c r="D34" i="7"/>
  <c r="C34" i="7"/>
  <c r="B34" i="7"/>
  <c r="B37" i="7" s="1"/>
  <c r="C34" i="6"/>
  <c r="Q41" i="6" l="1"/>
  <c r="D38" i="6"/>
  <c r="Q37" i="6"/>
  <c r="E37" i="6"/>
  <c r="D37" i="6"/>
  <c r="C37" i="6"/>
  <c r="R35" i="6"/>
  <c r="Q35" i="6"/>
  <c r="F35" i="6"/>
  <c r="E35" i="6"/>
  <c r="D35" i="6"/>
  <c r="C35" i="6"/>
  <c r="B35" i="6"/>
  <c r="R34" i="6"/>
  <c r="N34" i="6"/>
  <c r="M34" i="6"/>
  <c r="L34" i="6"/>
  <c r="I34" i="6"/>
  <c r="H34" i="6"/>
  <c r="G34" i="6"/>
  <c r="F34" i="6"/>
  <c r="E34" i="6"/>
  <c r="D34" i="6"/>
  <c r="B34" i="6"/>
  <c r="B37" i="6" s="1"/>
  <c r="Q35" i="5"/>
  <c r="Q41" i="5"/>
  <c r="D38" i="5"/>
  <c r="Q37" i="5"/>
  <c r="E37" i="5"/>
  <c r="D37" i="5"/>
  <c r="C37" i="5"/>
  <c r="R35" i="5"/>
  <c r="F35" i="5"/>
  <c r="E35" i="5"/>
  <c r="D35" i="5"/>
  <c r="C35" i="5"/>
  <c r="B35" i="5"/>
  <c r="R34" i="5"/>
  <c r="N34" i="5"/>
  <c r="M34" i="5"/>
  <c r="L34" i="5"/>
  <c r="I34" i="5"/>
  <c r="H34" i="5"/>
  <c r="G34" i="5"/>
  <c r="F34" i="5"/>
  <c r="E34" i="5"/>
  <c r="D34" i="5"/>
  <c r="C34" i="5"/>
  <c r="B34" i="5"/>
  <c r="B37" i="5" s="1"/>
  <c r="Q35" i="4"/>
  <c r="Q41" i="4" l="1"/>
  <c r="D38" i="4"/>
  <c r="Q37" i="4"/>
  <c r="E37" i="4"/>
  <c r="D37" i="4"/>
  <c r="C37" i="4"/>
  <c r="R35" i="4"/>
  <c r="F35" i="4"/>
  <c r="E35" i="4"/>
  <c r="D35" i="4"/>
  <c r="C35" i="4"/>
  <c r="B35" i="4"/>
  <c r="R34" i="4"/>
  <c r="N34" i="4"/>
  <c r="M34" i="4"/>
  <c r="L34" i="4"/>
  <c r="I34" i="4"/>
  <c r="H34" i="4"/>
  <c r="G34" i="4"/>
  <c r="F34" i="4"/>
  <c r="E34" i="4"/>
  <c r="D34" i="4"/>
  <c r="C34" i="4"/>
  <c r="B34" i="4"/>
  <c r="B37" i="4" s="1"/>
  <c r="Q35" i="3"/>
  <c r="Q41" i="3" l="1"/>
  <c r="D38" i="3"/>
  <c r="Q37" i="3"/>
  <c r="E37" i="3"/>
  <c r="D37" i="3"/>
  <c r="C37" i="3"/>
  <c r="R35" i="3"/>
  <c r="F35" i="3"/>
  <c r="E35" i="3"/>
  <c r="D35" i="3"/>
  <c r="C35" i="3"/>
  <c r="B35" i="3"/>
  <c r="R34" i="3"/>
  <c r="N34" i="3"/>
  <c r="M34" i="3"/>
  <c r="L34" i="3"/>
  <c r="I34" i="3"/>
  <c r="H34" i="3"/>
  <c r="G34" i="3"/>
  <c r="F34" i="3"/>
  <c r="E34" i="3"/>
  <c r="D34" i="3"/>
  <c r="C34" i="3"/>
  <c r="B34" i="3"/>
  <c r="B37" i="3" s="1"/>
  <c r="Q41" i="2"/>
  <c r="D38" i="2"/>
  <c r="Q37" i="2"/>
  <c r="E37" i="2"/>
  <c r="D37" i="2"/>
  <c r="C37" i="2"/>
  <c r="R35" i="2"/>
  <c r="Q35" i="2"/>
  <c r="F35" i="2"/>
  <c r="E35" i="2"/>
  <c r="D35" i="2"/>
  <c r="C35" i="2"/>
  <c r="B35" i="2"/>
  <c r="R34" i="2"/>
  <c r="N34" i="2"/>
  <c r="M34" i="2"/>
  <c r="L34" i="2"/>
  <c r="I34" i="2"/>
  <c r="H34" i="2"/>
  <c r="G34" i="2"/>
  <c r="F34" i="2"/>
  <c r="E34" i="2"/>
  <c r="D34" i="2"/>
  <c r="C34" i="2"/>
  <c r="B34" i="2"/>
  <c r="B37" i="2" s="1"/>
  <c r="Q35" i="1"/>
  <c r="Q41" i="1"/>
  <c r="D38" i="1"/>
  <c r="Q37" i="1"/>
  <c r="E37" i="1"/>
  <c r="D37" i="1"/>
  <c r="C37" i="1"/>
  <c r="R35" i="1"/>
  <c r="F35" i="1"/>
  <c r="E35" i="1"/>
  <c r="D35" i="1"/>
  <c r="C35" i="1"/>
  <c r="B35" i="1"/>
  <c r="R34" i="1"/>
  <c r="N34" i="1"/>
  <c r="M34" i="1"/>
  <c r="L34" i="1"/>
  <c r="I34" i="1"/>
  <c r="H34" i="1"/>
  <c r="G34" i="1"/>
  <c r="F34" i="1"/>
  <c r="E34" i="1"/>
  <c r="D34" i="1"/>
  <c r="C34" i="1"/>
  <c r="B34" i="1"/>
  <c r="B37" i="1" l="1"/>
</calcChain>
</file>

<file path=xl/sharedStrings.xml><?xml version="1.0" encoding="utf-8"?>
<sst xmlns="http://schemas.openxmlformats.org/spreadsheetml/2006/main" count="1006" uniqueCount="51">
  <si>
    <t>Day Number</t>
  </si>
  <si>
    <t>Max Temp</t>
  </si>
  <si>
    <t>Min Temp</t>
  </si>
  <si>
    <t>Total rainfall</t>
  </si>
  <si>
    <t>Min Grass Temp</t>
  </si>
  <si>
    <t>Min Concrete Temp</t>
  </si>
  <si>
    <t>Average 30cm Soil Temp</t>
  </si>
  <si>
    <t>Average 100cm Soil Temp</t>
  </si>
  <si>
    <t>Average wind speed (kph)</t>
  </si>
  <si>
    <t>Wind Direction at 09:00</t>
  </si>
  <si>
    <t>Wind Speed (kph) at 09:00</t>
  </si>
  <si>
    <t>Dry Bulb Temp at 09:00</t>
  </si>
  <si>
    <t>Average Humidity</t>
  </si>
  <si>
    <t>Max Wind Gust (kph)</t>
  </si>
  <si>
    <t>Max Wind Gust Time</t>
  </si>
  <si>
    <t>Max Wind Gust Direction</t>
  </si>
  <si>
    <t>Total Sunshine</t>
  </si>
  <si>
    <t>Average Dry Bulb Temp</t>
  </si>
  <si>
    <t>W</t>
  </si>
  <si>
    <t>WSW</t>
  </si>
  <si>
    <t>WNW</t>
  </si>
  <si>
    <t>NW</t>
  </si>
  <si>
    <t>SW</t>
  </si>
  <si>
    <t>SE</t>
  </si>
  <si>
    <t>Results</t>
  </si>
  <si>
    <t>Max/Min</t>
  </si>
  <si>
    <t>Sunshine total is estimated from UKMO E&amp;NE regional total</t>
  </si>
  <si>
    <t>Actual sunshine total recorded at Durham</t>
  </si>
  <si>
    <t>Weather Data for January 2023</t>
  </si>
  <si>
    <t>ESE</t>
  </si>
  <si>
    <t>NE</t>
  </si>
  <si>
    <t>NNW</t>
  </si>
  <si>
    <t>Weather Data for February 2023</t>
  </si>
  <si>
    <t>E</t>
  </si>
  <si>
    <t>N</t>
  </si>
  <si>
    <t>ENE</t>
  </si>
  <si>
    <t>NNE</t>
  </si>
  <si>
    <t>Weather Data for March 2023</t>
  </si>
  <si>
    <t>SSW</t>
  </si>
  <si>
    <t>SSE</t>
  </si>
  <si>
    <t>Weather Data for April 2023</t>
  </si>
  <si>
    <t>S</t>
  </si>
  <si>
    <t>Weather Data for May 2023</t>
  </si>
  <si>
    <t>Weather Data for June 2023</t>
  </si>
  <si>
    <t>Weather Data for July 2023</t>
  </si>
  <si>
    <t>Weather Data for August 2023</t>
  </si>
  <si>
    <t>Weather Data for September 2023</t>
  </si>
  <si>
    <t>Weather Data for October 2023</t>
  </si>
  <si>
    <t>Weather Data for November 2023</t>
  </si>
  <si>
    <t>Weather Data for December 2023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</si>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</sst>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4" fontId="1" fillId="0" borderId="0" xfId="0" applyNumberFormat="1" applyFont="1"/>
    <xf numFmtId="0" fontId="3" fillId="4" borderId="1" xfId="0" applyFont="1" applyFill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7111-8264-42C8-9F2F-5468B30A89DF}">
  <sheetPr>
    <pageSetUpPr fitToPage="1"/>
  </sheetPr>
  <dimension ref="A1:AB41"/>
  <sheetViews>
    <sheetView workbookViewId="0">
      <selection activeCell="C37" sqref="C37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8.6</v>
      </c>
      <c r="C3" s="9">
        <v>4.3</v>
      </c>
      <c r="D3">
        <v>0.2</v>
      </c>
      <c r="E3" s="9">
        <v>3.6</v>
      </c>
      <c r="F3" s="9">
        <v>3.9</v>
      </c>
      <c r="G3" s="9">
        <v>5.8041666666666671</v>
      </c>
      <c r="H3" s="9">
        <v>7.099999999999997</v>
      </c>
      <c r="I3" s="9">
        <v>4.0083333333333355</v>
      </c>
      <c r="J3" t="s">
        <v>18</v>
      </c>
      <c r="K3" s="9">
        <v>3.2</v>
      </c>
      <c r="L3" s="9">
        <v>6.8</v>
      </c>
      <c r="M3" s="9">
        <v>83.804166666666674</v>
      </c>
      <c r="N3" s="9">
        <v>35.4</v>
      </c>
      <c r="O3" s="10">
        <v>0.63541666666666663</v>
      </c>
      <c r="P3" t="s">
        <v>19</v>
      </c>
      <c r="Q3" s="9">
        <v>1.4</v>
      </c>
      <c r="R3" s="9">
        <v>6.7124999999999986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5.9</v>
      </c>
      <c r="C4" s="9">
        <v>0.9</v>
      </c>
      <c r="D4">
        <v>0.8</v>
      </c>
      <c r="E4" s="9">
        <v>-1.6</v>
      </c>
      <c r="F4" s="9">
        <v>-2.1</v>
      </c>
      <c r="G4" s="9">
        <v>5.7875000000000005</v>
      </c>
      <c r="H4" s="9">
        <v>7.1291666666666629</v>
      </c>
      <c r="I4" s="9">
        <v>3.7239583333333353</v>
      </c>
      <c r="J4" t="s">
        <v>20</v>
      </c>
      <c r="K4" s="9">
        <v>9.6999999999999993</v>
      </c>
      <c r="L4" s="9">
        <v>1.6</v>
      </c>
      <c r="M4" s="9">
        <v>77.324999999999989</v>
      </c>
      <c r="N4" s="9">
        <v>27.4</v>
      </c>
      <c r="O4" s="10">
        <v>0.23958333333333334</v>
      </c>
      <c r="P4" t="s">
        <v>20</v>
      </c>
      <c r="Q4" s="9">
        <v>7</v>
      </c>
      <c r="R4" s="9">
        <v>2.8333333333333339</v>
      </c>
      <c r="S4" s="9"/>
      <c r="T4" s="9"/>
      <c r="U4" s="9"/>
      <c r="AA4" s="10"/>
    </row>
    <row r="5" spans="1:27" x14ac:dyDescent="0.25">
      <c r="A5" s="8">
        <v>3</v>
      </c>
      <c r="B5" s="9">
        <v>12.6</v>
      </c>
      <c r="C5" s="9">
        <v>-1</v>
      </c>
      <c r="D5">
        <v>0.4</v>
      </c>
      <c r="E5" s="9">
        <v>-3.7</v>
      </c>
      <c r="F5" s="9">
        <v>-3.6</v>
      </c>
      <c r="G5" s="9">
        <v>5.2291666666666652</v>
      </c>
      <c r="H5" s="9">
        <v>7.1999999999999984</v>
      </c>
      <c r="I5" s="9">
        <v>4.086458333333332</v>
      </c>
      <c r="J5" t="s">
        <v>19</v>
      </c>
      <c r="K5" s="9">
        <v>1.6</v>
      </c>
      <c r="L5" s="9">
        <v>1.5</v>
      </c>
      <c r="M5" s="9">
        <v>94.550000000000011</v>
      </c>
      <c r="N5" s="9">
        <v>48.3</v>
      </c>
      <c r="O5" s="10">
        <v>0.98958333333333337</v>
      </c>
      <c r="P5" t="s">
        <v>22</v>
      </c>
      <c r="Q5" s="9">
        <v>0.1</v>
      </c>
      <c r="R5" s="9">
        <v>4.9416666666666664</v>
      </c>
      <c r="S5" s="9"/>
      <c r="T5" s="9"/>
      <c r="U5" s="9"/>
      <c r="AA5" s="10"/>
    </row>
    <row r="6" spans="1:27" x14ac:dyDescent="0.25">
      <c r="A6" s="8">
        <v>4</v>
      </c>
      <c r="B6" s="9">
        <v>11.5</v>
      </c>
      <c r="C6" s="9">
        <v>1.5</v>
      </c>
      <c r="D6">
        <v>0.2</v>
      </c>
      <c r="E6" s="9">
        <v>8.1999999999999993</v>
      </c>
      <c r="F6" s="9">
        <v>7.1</v>
      </c>
      <c r="G6" s="9">
        <v>5.5541666666666671</v>
      </c>
      <c r="H6" s="9">
        <v>7.1166666666666636</v>
      </c>
      <c r="I6" s="9">
        <v>16.965624999999999</v>
      </c>
      <c r="J6" t="s">
        <v>18</v>
      </c>
      <c r="K6" s="9">
        <v>14.5</v>
      </c>
      <c r="L6" s="9">
        <v>10.199999999999999</v>
      </c>
      <c r="M6" s="9">
        <v>77.016666666666666</v>
      </c>
      <c r="N6" s="9">
        <v>75.599999999999994</v>
      </c>
      <c r="O6" s="10">
        <v>0.17708333333333334</v>
      </c>
      <c r="P6" t="s">
        <v>18</v>
      </c>
      <c r="Q6" s="9">
        <v>5</v>
      </c>
      <c r="R6" s="9">
        <v>10.6625</v>
      </c>
      <c r="S6" s="9"/>
      <c r="T6" s="9"/>
      <c r="U6" s="9"/>
      <c r="AA6" s="10"/>
    </row>
    <row r="7" spans="1:27" x14ac:dyDescent="0.25">
      <c r="A7" s="8">
        <v>5</v>
      </c>
      <c r="B7" s="9">
        <v>11</v>
      </c>
      <c r="C7" s="9">
        <v>6.2</v>
      </c>
      <c r="D7">
        <v>2.2000000000000002</v>
      </c>
      <c r="E7" s="9">
        <v>3.5</v>
      </c>
      <c r="F7" s="9">
        <v>3.3</v>
      </c>
      <c r="G7" s="9">
        <v>6.0708333333333302</v>
      </c>
      <c r="H7" s="9">
        <v>7.099999999999997</v>
      </c>
      <c r="I7" s="9">
        <v>5.555208333333332</v>
      </c>
      <c r="J7" t="s">
        <v>23</v>
      </c>
      <c r="K7" s="9">
        <v>1.6</v>
      </c>
      <c r="L7" s="9">
        <v>7.8</v>
      </c>
      <c r="M7" s="9">
        <v>86.05416666666666</v>
      </c>
      <c r="N7" s="9">
        <v>49.9</v>
      </c>
      <c r="O7" s="10">
        <v>0.70833333333333337</v>
      </c>
      <c r="P7" t="s">
        <v>19</v>
      </c>
      <c r="Q7" s="9">
        <v>0.3</v>
      </c>
      <c r="R7" s="9">
        <v>8.7125000000000004</v>
      </c>
      <c r="S7" s="9"/>
      <c r="T7" s="23"/>
      <c r="U7" s="9"/>
      <c r="AA7" s="10"/>
    </row>
    <row r="8" spans="1:27" x14ac:dyDescent="0.25">
      <c r="A8" s="8">
        <v>6</v>
      </c>
      <c r="B8" s="9">
        <v>11.3</v>
      </c>
      <c r="C8" s="9">
        <v>6.7</v>
      </c>
      <c r="D8">
        <v>0.8</v>
      </c>
      <c r="E8" s="9">
        <v>3.7</v>
      </c>
      <c r="F8" s="9">
        <v>3.5</v>
      </c>
      <c r="G8" s="9">
        <v>6.2499999999999991</v>
      </c>
      <c r="H8" s="9">
        <v>7.174999999999998</v>
      </c>
      <c r="I8" s="9">
        <v>7.585416666666668</v>
      </c>
      <c r="J8" t="s">
        <v>19</v>
      </c>
      <c r="K8" s="9">
        <v>16.100000000000001</v>
      </c>
      <c r="L8" s="9">
        <v>6.9</v>
      </c>
      <c r="M8" s="9">
        <v>79.895833333333329</v>
      </c>
      <c r="N8" s="9">
        <v>45.1</v>
      </c>
      <c r="O8" s="10">
        <v>0.17708333333333334</v>
      </c>
      <c r="P8" t="s">
        <v>19</v>
      </c>
      <c r="Q8" s="9">
        <v>2.1</v>
      </c>
      <c r="R8" s="9">
        <v>7.4958333333333327</v>
      </c>
      <c r="S8" s="9"/>
      <c r="T8" s="9"/>
      <c r="U8" s="9"/>
      <c r="AA8" s="10"/>
    </row>
    <row r="9" spans="1:27" x14ac:dyDescent="0.25">
      <c r="A9" s="8">
        <v>7</v>
      </c>
      <c r="B9" s="9">
        <v>10.3</v>
      </c>
      <c r="C9" s="9">
        <v>6.8</v>
      </c>
      <c r="D9">
        <v>2.2000000000000002</v>
      </c>
      <c r="E9" s="9">
        <v>5.0999999999999996</v>
      </c>
      <c r="F9" s="9">
        <v>4.4000000000000004</v>
      </c>
      <c r="G9" s="9">
        <v>6.3999999999999986</v>
      </c>
      <c r="H9" s="9">
        <v>7.2291666666666714</v>
      </c>
      <c r="I9" s="9">
        <v>5.1708333333333334</v>
      </c>
      <c r="J9" t="s">
        <v>23</v>
      </c>
      <c r="K9" s="9">
        <v>6.4</v>
      </c>
      <c r="L9" s="9">
        <v>10.199999999999999</v>
      </c>
      <c r="M9" s="9">
        <v>85.925000000000011</v>
      </c>
      <c r="N9" s="9">
        <v>43.5</v>
      </c>
      <c r="O9" s="10">
        <v>0.79166666666666663</v>
      </c>
      <c r="P9" t="s">
        <v>22</v>
      </c>
      <c r="Q9" s="9">
        <v>1.5</v>
      </c>
      <c r="R9" s="9">
        <v>9.2125000000000004</v>
      </c>
      <c r="S9" s="9"/>
      <c r="T9" s="9"/>
      <c r="U9" s="9"/>
      <c r="AA9" s="10"/>
    </row>
    <row r="10" spans="1:27" x14ac:dyDescent="0.25">
      <c r="A10" s="8">
        <v>8</v>
      </c>
      <c r="B10" s="9">
        <v>6.7</v>
      </c>
      <c r="C10" s="9">
        <v>5.3</v>
      </c>
      <c r="D10">
        <v>1.8</v>
      </c>
      <c r="E10" s="9">
        <v>3.6</v>
      </c>
      <c r="F10" s="9">
        <v>2.9</v>
      </c>
      <c r="G10" s="9">
        <v>6.541666666666667</v>
      </c>
      <c r="H10" s="9">
        <v>7.3000000000000016</v>
      </c>
      <c r="I10" s="9">
        <v>3.5666666666666718</v>
      </c>
      <c r="J10" t="s">
        <v>19</v>
      </c>
      <c r="K10" s="9">
        <v>3.2</v>
      </c>
      <c r="L10" s="9">
        <v>5.3</v>
      </c>
      <c r="M10" s="9">
        <v>84.899999999999991</v>
      </c>
      <c r="N10" s="9">
        <v>29</v>
      </c>
      <c r="O10" s="10">
        <v>2.0833333333333332E-2</v>
      </c>
      <c r="P10" t="s">
        <v>19</v>
      </c>
      <c r="Q10" s="9">
        <v>2.2999999999999998</v>
      </c>
      <c r="R10" s="9">
        <v>5.5625</v>
      </c>
      <c r="S10" s="9"/>
      <c r="T10" s="9"/>
      <c r="U10" s="9"/>
      <c r="AA10" s="10"/>
    </row>
    <row r="11" spans="1:27" x14ac:dyDescent="0.25">
      <c r="A11" s="8">
        <v>9</v>
      </c>
      <c r="B11" s="9">
        <v>8.1</v>
      </c>
      <c r="C11" s="9">
        <v>3.9</v>
      </c>
      <c r="D11">
        <v>2.4</v>
      </c>
      <c r="E11" s="9">
        <v>1.9</v>
      </c>
      <c r="F11" s="9">
        <v>1.3</v>
      </c>
      <c r="G11" s="9">
        <v>6.2249999999999979</v>
      </c>
      <c r="H11" s="9">
        <v>7.3958333333333366</v>
      </c>
      <c r="I11" s="9">
        <v>8.0604166666666703</v>
      </c>
      <c r="J11" t="s">
        <v>18</v>
      </c>
      <c r="K11" s="9">
        <v>14.5</v>
      </c>
      <c r="L11" s="9">
        <v>5.5</v>
      </c>
      <c r="M11" s="9">
        <v>78.958333333333329</v>
      </c>
      <c r="N11" s="9">
        <v>43.5</v>
      </c>
      <c r="O11" s="10">
        <v>0.5625</v>
      </c>
      <c r="P11" t="s">
        <v>18</v>
      </c>
      <c r="Q11" s="9">
        <v>2.8</v>
      </c>
      <c r="R11" s="9">
        <v>5.9666666666666677</v>
      </c>
      <c r="S11" s="9"/>
      <c r="T11" s="9"/>
      <c r="U11" s="9"/>
      <c r="AA11" s="10"/>
    </row>
    <row r="12" spans="1:27" x14ac:dyDescent="0.25">
      <c r="A12" s="8">
        <v>10</v>
      </c>
      <c r="B12" s="9">
        <v>12.7</v>
      </c>
      <c r="C12" s="9">
        <v>4.2</v>
      </c>
      <c r="D12">
        <v>3.2</v>
      </c>
      <c r="E12" s="9">
        <v>1.5</v>
      </c>
      <c r="F12" s="9">
        <v>0.7</v>
      </c>
      <c r="G12" s="9">
        <v>5.9708333333333359</v>
      </c>
      <c r="H12" s="9">
        <v>7.400000000000003</v>
      </c>
      <c r="I12" s="9">
        <v>8.2104166666666654</v>
      </c>
      <c r="J12" t="s">
        <v>23</v>
      </c>
      <c r="K12" s="9">
        <v>8</v>
      </c>
      <c r="L12" s="9">
        <v>4.4000000000000004</v>
      </c>
      <c r="M12" s="9">
        <v>86.220833333333303</v>
      </c>
      <c r="N12" s="9">
        <v>59.5</v>
      </c>
      <c r="O12" s="10">
        <v>0.94791666666666663</v>
      </c>
      <c r="P12" t="s">
        <v>18</v>
      </c>
      <c r="Q12" s="9">
        <v>0.2</v>
      </c>
      <c r="R12" s="9">
        <v>6.9791666666666679</v>
      </c>
      <c r="S12" s="9"/>
      <c r="T12" s="9"/>
      <c r="U12" s="9"/>
      <c r="AA12" s="10"/>
    </row>
    <row r="13" spans="1:27" x14ac:dyDescent="0.25">
      <c r="A13" s="8">
        <v>11</v>
      </c>
      <c r="B13" s="9">
        <v>7.1</v>
      </c>
      <c r="C13" s="9">
        <v>4.2</v>
      </c>
      <c r="D13">
        <v>10.6</v>
      </c>
      <c r="E13" s="9">
        <v>4.0999999999999996</v>
      </c>
      <c r="F13" s="9">
        <v>2.9</v>
      </c>
      <c r="G13" s="9">
        <v>6.05</v>
      </c>
      <c r="H13" s="9">
        <v>7.400000000000003</v>
      </c>
      <c r="I13" s="9">
        <v>11.600000000000014</v>
      </c>
      <c r="J13" t="s">
        <v>19</v>
      </c>
      <c r="K13" s="9">
        <v>22.5</v>
      </c>
      <c r="L13" s="9">
        <v>6.3</v>
      </c>
      <c r="M13" s="9">
        <v>80.908333333333346</v>
      </c>
      <c r="N13" s="9">
        <v>64.400000000000006</v>
      </c>
      <c r="O13" s="10">
        <v>0.38541666666666669</v>
      </c>
      <c r="P13" t="s">
        <v>19</v>
      </c>
      <c r="Q13" s="9">
        <v>1.6</v>
      </c>
      <c r="R13" s="9">
        <v>5.7208333333333314</v>
      </c>
      <c r="S13" s="9"/>
      <c r="T13" s="9"/>
      <c r="U13" s="9"/>
      <c r="AA13" s="10"/>
    </row>
    <row r="14" spans="1:27" x14ac:dyDescent="0.25">
      <c r="A14" s="8">
        <v>12</v>
      </c>
      <c r="B14" s="9">
        <v>10.199999999999999</v>
      </c>
      <c r="C14" s="9">
        <v>2.6</v>
      </c>
      <c r="D14">
        <v>1.8</v>
      </c>
      <c r="E14" s="9">
        <v>-0.1</v>
      </c>
      <c r="F14" s="9">
        <v>-0.1</v>
      </c>
      <c r="G14" s="9">
        <v>5.8291666666666666</v>
      </c>
      <c r="H14" s="9">
        <v>7.3208333333333355</v>
      </c>
      <c r="I14" s="9">
        <v>11.509374999999999</v>
      </c>
      <c r="J14" t="s">
        <v>22</v>
      </c>
      <c r="K14" s="9">
        <v>1.6</v>
      </c>
      <c r="L14" s="11">
        <v>5</v>
      </c>
      <c r="M14" s="9">
        <v>82.42083333333332</v>
      </c>
      <c r="N14" s="9">
        <v>80.5</v>
      </c>
      <c r="O14" s="10">
        <v>0.9375</v>
      </c>
      <c r="P14" t="s">
        <v>18</v>
      </c>
      <c r="Q14" s="9">
        <v>2.5</v>
      </c>
      <c r="R14" s="9">
        <v>6.1499999999999986</v>
      </c>
      <c r="S14" s="9"/>
      <c r="T14" s="12"/>
      <c r="U14" s="9"/>
      <c r="AA14" s="10"/>
    </row>
    <row r="15" spans="1:27" x14ac:dyDescent="0.25">
      <c r="A15" s="8">
        <v>13</v>
      </c>
      <c r="B15" s="9">
        <v>9.1</v>
      </c>
      <c r="C15" s="9">
        <v>5</v>
      </c>
      <c r="D15">
        <v>3</v>
      </c>
      <c r="E15" s="9">
        <v>4.3</v>
      </c>
      <c r="F15" s="9">
        <v>3.3</v>
      </c>
      <c r="G15" s="9">
        <v>5.799999999999998</v>
      </c>
      <c r="H15" s="9">
        <v>7.3000000000000016</v>
      </c>
      <c r="I15" s="9">
        <v>13.754166666666668</v>
      </c>
      <c r="J15" t="s">
        <v>18</v>
      </c>
      <c r="K15" s="9">
        <v>16.100000000000001</v>
      </c>
      <c r="L15" s="9">
        <v>7.1</v>
      </c>
      <c r="M15" s="9">
        <v>74.137499999999989</v>
      </c>
      <c r="N15" s="9">
        <v>66</v>
      </c>
      <c r="O15" s="10">
        <v>0.10416666666666667</v>
      </c>
      <c r="P15" t="s">
        <v>18</v>
      </c>
      <c r="Q15" s="9">
        <v>4.2</v>
      </c>
      <c r="R15" s="9">
        <v>7.0541666666666671</v>
      </c>
      <c r="S15" s="9"/>
      <c r="T15" s="9"/>
      <c r="U15" s="9"/>
      <c r="AA15" s="10"/>
    </row>
    <row r="16" spans="1:27" x14ac:dyDescent="0.25">
      <c r="A16" s="8">
        <v>14</v>
      </c>
      <c r="B16" s="9">
        <v>8.1</v>
      </c>
      <c r="C16" s="9">
        <v>4.5</v>
      </c>
      <c r="D16">
        <v>0.6</v>
      </c>
      <c r="E16" s="9">
        <v>2.5</v>
      </c>
      <c r="F16" s="9">
        <v>2</v>
      </c>
      <c r="G16" s="9">
        <v>5.799999999999998</v>
      </c>
      <c r="H16" s="9">
        <v>7.3000000000000016</v>
      </c>
      <c r="I16" s="9">
        <v>12.195833333333335</v>
      </c>
      <c r="J16" t="s">
        <v>29</v>
      </c>
      <c r="K16" s="9">
        <v>0</v>
      </c>
      <c r="L16" s="9">
        <v>6.6</v>
      </c>
      <c r="M16" s="9">
        <v>80.095833333333346</v>
      </c>
      <c r="N16" s="9">
        <v>78.900000000000006</v>
      </c>
      <c r="O16" s="10">
        <v>0.98958333333333337</v>
      </c>
      <c r="P16" t="s">
        <v>18</v>
      </c>
      <c r="Q16" s="9">
        <v>3.8</v>
      </c>
      <c r="R16" s="9">
        <v>5.55</v>
      </c>
      <c r="S16" s="9"/>
      <c r="T16" s="9"/>
      <c r="U16" s="9"/>
      <c r="AA16" s="10"/>
    </row>
    <row r="17" spans="1:27" x14ac:dyDescent="0.25">
      <c r="A17" s="8">
        <v>15</v>
      </c>
      <c r="B17" s="9">
        <v>7.5</v>
      </c>
      <c r="C17" s="9">
        <v>2.9</v>
      </c>
      <c r="D17">
        <v>0</v>
      </c>
      <c r="E17" s="9">
        <v>1.2</v>
      </c>
      <c r="F17" s="9">
        <v>0.5</v>
      </c>
      <c r="G17" s="9">
        <v>5.6124999999999998</v>
      </c>
      <c r="H17" s="9">
        <v>7.2291666666666643</v>
      </c>
      <c r="I17" s="9">
        <v>9.4625000000000039</v>
      </c>
      <c r="J17" t="s">
        <v>18</v>
      </c>
      <c r="K17" s="9">
        <v>8</v>
      </c>
      <c r="L17" s="9">
        <v>3.8</v>
      </c>
      <c r="M17" s="9">
        <v>76.520833333333343</v>
      </c>
      <c r="N17" s="9">
        <v>72.400000000000006</v>
      </c>
      <c r="O17" s="10">
        <v>9.375E-2</v>
      </c>
      <c r="P17" t="s">
        <v>18</v>
      </c>
      <c r="Q17" s="9">
        <v>4.5</v>
      </c>
      <c r="R17" s="9">
        <v>3.7208333333333337</v>
      </c>
      <c r="S17" s="9"/>
      <c r="T17" s="9"/>
      <c r="U17" s="9"/>
      <c r="AA17" s="10"/>
    </row>
    <row r="18" spans="1:27" x14ac:dyDescent="0.25">
      <c r="A18" s="8">
        <v>16</v>
      </c>
      <c r="B18" s="9">
        <v>1.9</v>
      </c>
      <c r="C18" s="9">
        <v>-1.7</v>
      </c>
      <c r="D18">
        <v>0.6</v>
      </c>
      <c r="E18" s="9">
        <v>-4.2</v>
      </c>
      <c r="F18" s="9">
        <v>-3.3</v>
      </c>
      <c r="G18" s="9">
        <v>5.195833333333332</v>
      </c>
      <c r="H18" s="9">
        <v>7.1999999999999984</v>
      </c>
      <c r="I18" s="9">
        <v>5.0041666666666655</v>
      </c>
      <c r="J18" t="s">
        <v>30</v>
      </c>
      <c r="K18" s="9">
        <v>11.3</v>
      </c>
      <c r="L18" s="9">
        <v>-0.9</v>
      </c>
      <c r="M18" s="9">
        <v>81.495833333333337</v>
      </c>
      <c r="N18" s="9">
        <v>32.200000000000003</v>
      </c>
      <c r="O18" s="10">
        <v>0.34375</v>
      </c>
      <c r="P18" t="s">
        <v>21</v>
      </c>
      <c r="Q18" s="9">
        <v>4.8</v>
      </c>
      <c r="R18" s="9">
        <v>-0.86249999999999982</v>
      </c>
      <c r="S18" s="9"/>
      <c r="T18" s="9"/>
      <c r="U18" s="9"/>
      <c r="AA18" s="10"/>
    </row>
    <row r="19" spans="1:27" x14ac:dyDescent="0.25">
      <c r="A19" s="8">
        <v>17</v>
      </c>
      <c r="B19" s="9">
        <v>3.6</v>
      </c>
      <c r="C19" s="9">
        <v>-3.9</v>
      </c>
      <c r="D19">
        <v>0</v>
      </c>
      <c r="E19" s="9">
        <v>-7.4</v>
      </c>
      <c r="F19" s="9">
        <v>-6.3</v>
      </c>
      <c r="G19" s="9">
        <v>4.5666666666666673</v>
      </c>
      <c r="H19" s="9">
        <v>7.12083333333333</v>
      </c>
      <c r="I19" s="9">
        <v>6.5989583333333295</v>
      </c>
      <c r="J19" t="s">
        <v>19</v>
      </c>
      <c r="K19" s="9">
        <v>6.4</v>
      </c>
      <c r="L19" s="9">
        <v>-2.8</v>
      </c>
      <c r="M19" s="9">
        <v>76.958333333333329</v>
      </c>
      <c r="N19" s="9">
        <v>32.200000000000003</v>
      </c>
      <c r="O19" s="10">
        <v>0.63541666666666663</v>
      </c>
      <c r="P19" t="s">
        <v>18</v>
      </c>
      <c r="Q19" s="9">
        <v>7.6</v>
      </c>
      <c r="R19" s="9">
        <v>-0.39166666666666661</v>
      </c>
      <c r="S19" s="9"/>
      <c r="T19" s="9"/>
      <c r="U19" s="9"/>
      <c r="AA19" s="10"/>
    </row>
    <row r="20" spans="1:27" x14ac:dyDescent="0.25">
      <c r="A20" s="8">
        <v>18</v>
      </c>
      <c r="B20" s="9">
        <v>5.3</v>
      </c>
      <c r="C20" s="9">
        <v>-2.8</v>
      </c>
      <c r="D20">
        <v>0</v>
      </c>
      <c r="E20" s="9">
        <v>-2.1</v>
      </c>
      <c r="F20" s="9">
        <v>-2.7</v>
      </c>
      <c r="G20" s="9">
        <v>4.0000000000000027</v>
      </c>
      <c r="H20" s="9">
        <v>6.970833333333335</v>
      </c>
      <c r="I20" s="9">
        <v>11.623958333333336</v>
      </c>
      <c r="J20" t="s">
        <v>20</v>
      </c>
      <c r="K20" s="9">
        <v>14.5</v>
      </c>
      <c r="L20" s="9">
        <v>0.7</v>
      </c>
      <c r="M20" s="9">
        <v>72.270833333333329</v>
      </c>
      <c r="N20" s="9">
        <v>48.3</v>
      </c>
      <c r="O20" s="10">
        <v>9.375E-2</v>
      </c>
      <c r="P20" t="s">
        <v>18</v>
      </c>
      <c r="Q20" s="9">
        <v>5.4</v>
      </c>
      <c r="R20" s="9">
        <v>1.6791666666666669</v>
      </c>
      <c r="S20" s="9"/>
      <c r="T20" s="9"/>
      <c r="U20" s="9"/>
      <c r="AA20" s="10"/>
    </row>
    <row r="21" spans="1:27" x14ac:dyDescent="0.25">
      <c r="A21" s="8">
        <v>19</v>
      </c>
      <c r="B21" s="9">
        <v>4.4000000000000004</v>
      </c>
      <c r="C21" s="9">
        <v>-2.2999999999999998</v>
      </c>
      <c r="D21">
        <v>0</v>
      </c>
      <c r="E21" s="9">
        <v>-5.5</v>
      </c>
      <c r="F21" s="9">
        <v>-5</v>
      </c>
      <c r="G21" s="9">
        <v>3.6833333333333336</v>
      </c>
      <c r="H21" s="9">
        <v>6.7999999999999963</v>
      </c>
      <c r="I21" s="9">
        <v>8.119791666666659</v>
      </c>
      <c r="J21" t="s">
        <v>18</v>
      </c>
      <c r="K21" s="9">
        <v>4.8</v>
      </c>
      <c r="L21" s="9">
        <v>-0.4</v>
      </c>
      <c r="M21" s="9">
        <v>77.233333333333334</v>
      </c>
      <c r="N21" s="9">
        <v>37</v>
      </c>
      <c r="O21" s="10">
        <v>0.64583333333333337</v>
      </c>
      <c r="P21" t="s">
        <v>20</v>
      </c>
      <c r="Q21" s="9">
        <v>5.0999999999999996</v>
      </c>
      <c r="R21" s="9">
        <v>1.1874999999999998</v>
      </c>
      <c r="S21" s="9"/>
      <c r="T21" s="9"/>
      <c r="U21" s="9"/>
      <c r="AA21" s="10"/>
    </row>
    <row r="22" spans="1:27" x14ac:dyDescent="0.25">
      <c r="A22" s="8">
        <v>20</v>
      </c>
      <c r="B22" s="9">
        <v>5.3</v>
      </c>
      <c r="C22" s="9">
        <v>-0.5</v>
      </c>
      <c r="D22">
        <v>0</v>
      </c>
      <c r="E22" s="9">
        <v>-2.9</v>
      </c>
      <c r="F22" s="9">
        <v>-3.3</v>
      </c>
      <c r="G22" s="9">
        <v>3.3958333333333335</v>
      </c>
      <c r="H22" s="9">
        <v>6.6249999999999973</v>
      </c>
      <c r="I22" s="9">
        <v>6.3229166666666679</v>
      </c>
      <c r="J22" t="s">
        <v>20</v>
      </c>
      <c r="K22" s="9">
        <v>9.6999999999999993</v>
      </c>
      <c r="L22" s="9">
        <v>2.4</v>
      </c>
      <c r="M22" s="9">
        <v>79.95</v>
      </c>
      <c r="N22" s="9">
        <v>32.200000000000003</v>
      </c>
      <c r="O22" s="10">
        <v>0.26041666666666669</v>
      </c>
      <c r="P22" t="s">
        <v>21</v>
      </c>
      <c r="Q22" s="9">
        <v>2.6</v>
      </c>
      <c r="R22" s="9">
        <v>2.0000000000000009</v>
      </c>
      <c r="S22" s="9"/>
      <c r="T22" s="9"/>
      <c r="U22" s="9"/>
      <c r="AA22" s="10"/>
    </row>
    <row r="23" spans="1:27" x14ac:dyDescent="0.25">
      <c r="A23" s="8">
        <v>21</v>
      </c>
      <c r="B23" s="9">
        <v>3.4</v>
      </c>
      <c r="C23" s="9">
        <v>-2.8</v>
      </c>
      <c r="D23">
        <v>0.2</v>
      </c>
      <c r="E23" s="9">
        <v>-5.7</v>
      </c>
      <c r="F23" s="9">
        <v>-4.8</v>
      </c>
      <c r="G23" s="9">
        <v>3.2666666666666675</v>
      </c>
      <c r="H23" s="9">
        <v>6.4500000000000028</v>
      </c>
      <c r="I23" s="9">
        <v>1.0833333333333326</v>
      </c>
      <c r="J23" t="s">
        <v>23</v>
      </c>
      <c r="K23" s="9">
        <v>0</v>
      </c>
      <c r="L23" s="9">
        <v>-0.9</v>
      </c>
      <c r="M23" s="9">
        <v>92.0625</v>
      </c>
      <c r="N23" s="9">
        <v>14.5</v>
      </c>
      <c r="O23" s="10">
        <v>0.57291666666666663</v>
      </c>
      <c r="P23" t="s">
        <v>23</v>
      </c>
      <c r="Q23" s="9">
        <v>7.5</v>
      </c>
      <c r="R23" s="9">
        <v>-0.77500000000000024</v>
      </c>
      <c r="S23" s="9"/>
      <c r="T23" s="9"/>
      <c r="U23" s="9"/>
      <c r="AA23" s="10"/>
    </row>
    <row r="24" spans="1:27" x14ac:dyDescent="0.25">
      <c r="A24" s="8">
        <v>22</v>
      </c>
      <c r="B24" s="9">
        <v>1.8</v>
      </c>
      <c r="C24" s="9">
        <v>-3.8</v>
      </c>
      <c r="D24">
        <v>0</v>
      </c>
      <c r="E24" s="9">
        <v>-5.7</v>
      </c>
      <c r="F24" s="9">
        <v>-5.0999999999999996</v>
      </c>
      <c r="G24" s="9">
        <v>3.0625</v>
      </c>
      <c r="H24" s="9">
        <v>6.2874999999999979</v>
      </c>
      <c r="I24" s="9">
        <v>2.3166666666666638</v>
      </c>
      <c r="J24" t="s">
        <v>19</v>
      </c>
      <c r="K24" s="9">
        <v>1.6</v>
      </c>
      <c r="L24" s="9">
        <v>-0.9</v>
      </c>
      <c r="M24" s="9">
        <v>93.25</v>
      </c>
      <c r="N24" s="9">
        <v>22.5</v>
      </c>
      <c r="O24" s="10">
        <v>0.95833333333333337</v>
      </c>
      <c r="P24" t="s">
        <v>31</v>
      </c>
      <c r="Q24" s="9">
        <v>0.6</v>
      </c>
      <c r="R24" s="9">
        <v>-0.38749999999999968</v>
      </c>
      <c r="S24" s="9"/>
      <c r="T24" s="9"/>
      <c r="U24" s="9"/>
      <c r="AA24" s="10"/>
    </row>
    <row r="25" spans="1:27" x14ac:dyDescent="0.25">
      <c r="A25" s="8">
        <v>23</v>
      </c>
      <c r="B25" s="9">
        <v>4.9000000000000004</v>
      </c>
      <c r="C25" s="9">
        <v>-0.9</v>
      </c>
      <c r="D25">
        <v>0</v>
      </c>
      <c r="E25" s="9">
        <v>0.3</v>
      </c>
      <c r="F25" s="9">
        <v>0.2</v>
      </c>
      <c r="G25" s="9">
        <v>3.0166666666666671</v>
      </c>
      <c r="H25" s="9">
        <v>6.1458333333333313</v>
      </c>
      <c r="I25" s="9">
        <v>1.8166666666666649</v>
      </c>
      <c r="J25" t="s">
        <v>19</v>
      </c>
      <c r="K25" s="9">
        <v>1.6</v>
      </c>
      <c r="L25" s="9">
        <v>1.2</v>
      </c>
      <c r="M25" s="9">
        <v>92.258333333333326</v>
      </c>
      <c r="N25" s="9">
        <v>17.7</v>
      </c>
      <c r="O25" s="10">
        <v>0.39583333333333331</v>
      </c>
      <c r="P25" t="s">
        <v>19</v>
      </c>
      <c r="Q25" s="9">
        <v>1.7</v>
      </c>
      <c r="R25" s="9">
        <v>2.4833333333333338</v>
      </c>
      <c r="S25" s="9"/>
      <c r="T25" s="9"/>
      <c r="U25" s="9"/>
      <c r="AA25" s="10"/>
    </row>
    <row r="26" spans="1:27" x14ac:dyDescent="0.25">
      <c r="A26" s="8">
        <v>24</v>
      </c>
      <c r="B26" s="9">
        <v>9.5</v>
      </c>
      <c r="C26" s="9">
        <v>1.2</v>
      </c>
      <c r="D26">
        <v>0</v>
      </c>
      <c r="E26" s="9">
        <v>0.7</v>
      </c>
      <c r="F26" s="9">
        <v>0.4</v>
      </c>
      <c r="G26" s="9">
        <v>3.379166666666666</v>
      </c>
      <c r="H26" s="9">
        <v>6.0125000000000002</v>
      </c>
      <c r="I26" s="9">
        <v>1.7833333333333321</v>
      </c>
      <c r="J26" t="s">
        <v>19</v>
      </c>
      <c r="K26" s="9">
        <v>0</v>
      </c>
      <c r="L26" s="9">
        <v>4.0999999999999996</v>
      </c>
      <c r="M26" s="9">
        <v>91.383333333333326</v>
      </c>
      <c r="N26" s="9">
        <v>17.7</v>
      </c>
      <c r="O26" s="10">
        <v>0.5</v>
      </c>
      <c r="P26" t="s">
        <v>22</v>
      </c>
      <c r="Q26" s="9">
        <v>2.2999999999999998</v>
      </c>
      <c r="R26" s="9">
        <v>5.6333333333333337</v>
      </c>
      <c r="S26" s="9"/>
      <c r="T26" s="9"/>
      <c r="U26" s="9"/>
      <c r="AA26" s="10"/>
    </row>
    <row r="27" spans="1:27" x14ac:dyDescent="0.25">
      <c r="A27" s="8">
        <v>25</v>
      </c>
      <c r="B27" s="9">
        <v>10.5</v>
      </c>
      <c r="C27" s="9">
        <v>4.0999999999999996</v>
      </c>
      <c r="D27">
        <v>0</v>
      </c>
      <c r="E27" s="9">
        <v>2.8</v>
      </c>
      <c r="F27" s="9">
        <v>1.8</v>
      </c>
      <c r="G27" s="9">
        <v>3.8958333333333321</v>
      </c>
      <c r="H27" s="9">
        <v>5.9041666666666694</v>
      </c>
      <c r="I27" s="9">
        <v>5.6739583333333341</v>
      </c>
      <c r="J27" t="s">
        <v>18</v>
      </c>
      <c r="K27" s="9">
        <v>17.7</v>
      </c>
      <c r="L27" s="9">
        <v>8.5</v>
      </c>
      <c r="M27" s="9">
        <v>84.054166666666674</v>
      </c>
      <c r="N27" s="9">
        <v>41.8</v>
      </c>
      <c r="O27" s="10">
        <v>0.63541666666666663</v>
      </c>
      <c r="P27" t="s">
        <v>20</v>
      </c>
      <c r="Q27" s="9">
        <v>3.6</v>
      </c>
      <c r="R27" s="9">
        <v>6.5791666666666666</v>
      </c>
      <c r="S27" s="9"/>
      <c r="T27" s="9"/>
      <c r="U27" s="9"/>
      <c r="AA27" s="10"/>
    </row>
    <row r="28" spans="1:27" x14ac:dyDescent="0.25">
      <c r="A28" s="8">
        <v>26</v>
      </c>
      <c r="B28" s="9">
        <v>7.3</v>
      </c>
      <c r="C28" s="9">
        <v>2.7</v>
      </c>
      <c r="D28">
        <v>3.4</v>
      </c>
      <c r="E28" s="9">
        <v>-0.2</v>
      </c>
      <c r="F28" s="9">
        <v>-1.4</v>
      </c>
      <c r="G28" s="9">
        <v>4.1458333333333339</v>
      </c>
      <c r="H28" s="9">
        <v>5.9000000000000021</v>
      </c>
      <c r="I28" s="9">
        <v>7.6562499999999929</v>
      </c>
      <c r="J28" t="s">
        <v>30</v>
      </c>
      <c r="K28" s="9">
        <v>6.4</v>
      </c>
      <c r="L28" s="9">
        <v>5.6</v>
      </c>
      <c r="M28" s="9">
        <v>81.74166666666666</v>
      </c>
      <c r="N28" s="9">
        <v>32.200000000000003</v>
      </c>
      <c r="O28" s="10">
        <v>0.76041666666666663</v>
      </c>
      <c r="P28" t="s">
        <v>31</v>
      </c>
      <c r="Q28" s="9">
        <v>1.1000000000000001</v>
      </c>
      <c r="R28" s="9">
        <v>5.2500000000000009</v>
      </c>
      <c r="S28" s="9"/>
      <c r="T28" s="9"/>
      <c r="U28" s="9"/>
      <c r="AA28" s="10"/>
    </row>
    <row r="29" spans="1:27" x14ac:dyDescent="0.25">
      <c r="A29" s="8">
        <v>27</v>
      </c>
      <c r="B29" s="9">
        <v>7</v>
      </c>
      <c r="C29" s="9">
        <v>2.5</v>
      </c>
      <c r="D29">
        <v>0.8</v>
      </c>
      <c r="E29" s="9">
        <v>0.9</v>
      </c>
      <c r="F29" s="9">
        <v>1.7</v>
      </c>
      <c r="G29" s="9">
        <v>4.4041666666666659</v>
      </c>
      <c r="H29" s="9">
        <v>5.9416666666666673</v>
      </c>
      <c r="I29" s="9">
        <v>2.4666666666666646</v>
      </c>
      <c r="J29" t="s">
        <v>18</v>
      </c>
      <c r="K29" s="9">
        <v>1.6</v>
      </c>
      <c r="L29" s="9">
        <v>2.8</v>
      </c>
      <c r="M29" s="9">
        <v>87.670833333333348</v>
      </c>
      <c r="N29" s="9">
        <v>22.5</v>
      </c>
      <c r="O29" s="10">
        <v>2.0833333333333332E-2</v>
      </c>
      <c r="P29" t="s">
        <v>30</v>
      </c>
      <c r="Q29" s="9">
        <v>6.2</v>
      </c>
      <c r="R29" s="9">
        <v>3.7124999999999999</v>
      </c>
      <c r="S29" s="9"/>
      <c r="T29" s="9"/>
      <c r="U29" s="9"/>
      <c r="AA29" s="10"/>
    </row>
    <row r="30" spans="1:27" x14ac:dyDescent="0.25">
      <c r="A30" s="8">
        <v>28</v>
      </c>
      <c r="B30" s="9">
        <v>7.7</v>
      </c>
      <c r="C30" s="9">
        <v>-0.2</v>
      </c>
      <c r="D30">
        <v>0.4</v>
      </c>
      <c r="E30" s="9">
        <v>-2.4</v>
      </c>
      <c r="F30" s="9">
        <v>-2.7</v>
      </c>
      <c r="G30" s="9">
        <v>4.4333333333333345</v>
      </c>
      <c r="H30" s="9">
        <v>6</v>
      </c>
      <c r="I30" s="9">
        <v>1.5833333333333324</v>
      </c>
      <c r="J30" t="s">
        <v>19</v>
      </c>
      <c r="K30" s="9">
        <v>0</v>
      </c>
      <c r="L30" s="9">
        <v>2.5</v>
      </c>
      <c r="M30" s="9">
        <v>88.862499999999997</v>
      </c>
      <c r="N30" s="9">
        <v>24.1</v>
      </c>
      <c r="O30" s="10">
        <v>0.63541666666666663</v>
      </c>
      <c r="P30" t="s">
        <v>19</v>
      </c>
      <c r="Q30" s="9">
        <v>1.3</v>
      </c>
      <c r="R30" s="9">
        <v>3.7416666666666671</v>
      </c>
      <c r="S30" s="9"/>
      <c r="T30" s="9"/>
      <c r="U30" s="9"/>
      <c r="AA30" s="10"/>
    </row>
    <row r="31" spans="1:27" x14ac:dyDescent="0.25">
      <c r="A31" s="8">
        <v>29</v>
      </c>
      <c r="B31" s="9">
        <v>10.199999999999999</v>
      </c>
      <c r="C31" s="9">
        <v>2.6</v>
      </c>
      <c r="D31">
        <v>0.2</v>
      </c>
      <c r="E31" s="9">
        <v>0.7</v>
      </c>
      <c r="F31" s="9">
        <v>0.6</v>
      </c>
      <c r="G31" s="9">
        <v>4.4291666666666663</v>
      </c>
      <c r="H31" s="9">
        <v>6</v>
      </c>
      <c r="I31" s="9">
        <v>9.0906250000000028</v>
      </c>
      <c r="J31" t="s">
        <v>19</v>
      </c>
      <c r="K31" s="9">
        <v>9.6999999999999993</v>
      </c>
      <c r="L31" s="9">
        <v>5.4</v>
      </c>
      <c r="M31" s="9">
        <v>76.404166666666683</v>
      </c>
      <c r="N31" s="9">
        <v>61.2</v>
      </c>
      <c r="O31" s="10">
        <v>0.875</v>
      </c>
      <c r="P31" t="s">
        <v>20</v>
      </c>
      <c r="Q31" s="9">
        <v>3</v>
      </c>
      <c r="R31" s="9">
        <v>6.5291666666666677</v>
      </c>
      <c r="S31" s="9"/>
      <c r="T31" s="12"/>
      <c r="U31" s="9"/>
      <c r="AA31" s="10"/>
    </row>
    <row r="32" spans="1:27" x14ac:dyDescent="0.25">
      <c r="A32" s="8">
        <v>30</v>
      </c>
      <c r="B32" s="9">
        <v>9.6999999999999993</v>
      </c>
      <c r="C32" s="9">
        <v>4.9000000000000004</v>
      </c>
      <c r="D32">
        <v>0</v>
      </c>
      <c r="E32" s="9">
        <v>2.9</v>
      </c>
      <c r="F32" s="9">
        <v>0.9</v>
      </c>
      <c r="G32" s="9">
        <v>4.6666666666666661</v>
      </c>
      <c r="H32" s="9">
        <v>6.05833333333333</v>
      </c>
      <c r="I32" s="9">
        <v>13.664583333333335</v>
      </c>
      <c r="J32" t="s">
        <v>20</v>
      </c>
      <c r="K32" s="9">
        <v>8</v>
      </c>
      <c r="L32" s="9">
        <v>5.3</v>
      </c>
      <c r="M32" s="9">
        <v>71.291666666666657</v>
      </c>
      <c r="N32" s="9">
        <v>54.7</v>
      </c>
      <c r="O32" s="10">
        <v>0.14583333333333334</v>
      </c>
      <c r="P32" t="s">
        <v>20</v>
      </c>
      <c r="Q32" s="9">
        <v>7.1</v>
      </c>
      <c r="R32" s="9">
        <v>6.6333333333333337</v>
      </c>
      <c r="S32" s="9"/>
      <c r="T32" s="9"/>
      <c r="U32" s="9"/>
      <c r="AA32" s="10"/>
    </row>
    <row r="33" spans="1:28" x14ac:dyDescent="0.25">
      <c r="A33" s="8">
        <v>31</v>
      </c>
      <c r="B33" s="9">
        <v>8.4</v>
      </c>
      <c r="C33" s="9">
        <v>5.4</v>
      </c>
      <c r="D33">
        <v>0.8</v>
      </c>
      <c r="E33" s="9">
        <v>4.7</v>
      </c>
      <c r="F33" s="9">
        <v>4.0999999999999996</v>
      </c>
      <c r="G33" s="9">
        <v>4.9739130434782597</v>
      </c>
      <c r="H33" s="9">
        <v>6.0999999999999979</v>
      </c>
      <c r="I33" s="9">
        <v>18.647916666666667</v>
      </c>
      <c r="J33" t="s">
        <v>18</v>
      </c>
      <c r="K33" s="9">
        <v>24.1</v>
      </c>
      <c r="L33" s="9">
        <v>7.8</v>
      </c>
      <c r="M33" s="9">
        <v>72.395652173913049</v>
      </c>
      <c r="N33" s="9">
        <v>67.599999999999994</v>
      </c>
      <c r="O33" s="10">
        <v>0.40625</v>
      </c>
      <c r="P33" t="s">
        <v>20</v>
      </c>
      <c r="Q33" s="9">
        <v>5.7</v>
      </c>
      <c r="R33" s="9">
        <v>7.0130434782608715</v>
      </c>
      <c r="S33" s="9"/>
      <c r="T33" s="9"/>
      <c r="U33" s="9"/>
      <c r="AA33" s="10"/>
    </row>
    <row r="34" spans="1:28" x14ac:dyDescent="0.25">
      <c r="A34" s="13" t="s">
        <v>24</v>
      </c>
      <c r="B34" s="14">
        <f>AVERAGE(B3:B33)</f>
        <v>7.7935483870967746</v>
      </c>
      <c r="C34" s="14">
        <f>AVERAGE(C3:C33)</f>
        <v>2.0161290322580654</v>
      </c>
      <c r="D34" s="14">
        <f>SUM(D3:D33)</f>
        <v>36.599999999999994</v>
      </c>
      <c r="E34" s="14">
        <f>AVERAGE(E3:E33)</f>
        <v>0.47419354838709654</v>
      </c>
      <c r="F34" s="14">
        <f>AVERAGE(F3:F33)</f>
        <v>0.1645161290322579</v>
      </c>
      <c r="G34" s="14">
        <f>AVERAGE(G3:G33)</f>
        <v>4.9496961196820939</v>
      </c>
      <c r="H34" s="14">
        <f>AVERAGE(H3:H33)</f>
        <v>6.7810483870967744</v>
      </c>
      <c r="I34" s="14">
        <f>AVERAGE(I3:I33)</f>
        <v>7.3841397849462371</v>
      </c>
      <c r="J34" s="14"/>
      <c r="K34" s="14"/>
      <c r="L34" s="15">
        <f>AVERAGE(L3:L33)</f>
        <v>4.1741935483870964</v>
      </c>
      <c r="M34" s="14">
        <f>AVERAGE(M3:M33)</f>
        <v>82.194080177653106</v>
      </c>
      <c r="N34" s="14">
        <f>MAX(N3:N33)</f>
        <v>80.5</v>
      </c>
      <c r="O34" s="16"/>
      <c r="P34" s="17"/>
      <c r="Q34" s="18">
        <v>98.6</v>
      </c>
      <c r="R34" s="19">
        <f>AVERAGE(R3:R33)</f>
        <v>4.7516304347826086</v>
      </c>
      <c r="S34" s="20"/>
      <c r="AA34" s="10"/>
    </row>
    <row r="35" spans="1:28" x14ac:dyDescent="0.25">
      <c r="A35" s="21" t="s">
        <v>25</v>
      </c>
      <c r="B35" s="14">
        <f>MAX(B3:B33)</f>
        <v>12.7</v>
      </c>
      <c r="C35" s="14">
        <f>MIN(C3:C33)</f>
        <v>-3.9</v>
      </c>
      <c r="D35" s="14">
        <f>MAX(D3:D33)</f>
        <v>10.6</v>
      </c>
      <c r="E35" s="14">
        <f>MIN(E3:E33)</f>
        <v>-7.4</v>
      </c>
      <c r="F35" s="14">
        <f>MIN(F3:F33)</f>
        <v>-6.3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7.6</v>
      </c>
      <c r="R35" s="19">
        <f>MIN(R3:R33)</f>
        <v>-0.86249999999999982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4.9048387096774198</v>
      </c>
      <c r="C37">
        <f>COUNTIF(C3:C33,"&lt;0")</f>
        <v>10</v>
      </c>
      <c r="D37">
        <f>COUNTIF(D3:D33,"&gt;0.1")</f>
        <v>21</v>
      </c>
      <c r="E37">
        <f>COUNTIF(E3:E33,"&lt;0")</f>
        <v>12</v>
      </c>
      <c r="Q37">
        <f>COUNTIF(Q3:Q33,"&lt;0.05")</f>
        <v>0</v>
      </c>
      <c r="AB37" s="10"/>
    </row>
    <row r="38" spans="1:28" x14ac:dyDescent="0.25">
      <c r="D38">
        <f>COUNTIF(D3:D33,"&gt;0.9")</f>
        <v>9</v>
      </c>
    </row>
    <row r="39" spans="1:28" x14ac:dyDescent="0.25">
      <c r="Q39" t="s">
        <v>26</v>
      </c>
    </row>
    <row r="41" spans="1:28" x14ac:dyDescent="0.25">
      <c r="Q41" s="9">
        <f>SUM(Q3:Q33)</f>
        <v>104.89999999999998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A11D-2370-44F9-B4BF-44C36DF9B959}">
  <sheetPr>
    <pageSetUpPr fitToPage="1"/>
  </sheetPr>
  <dimension ref="A1:AB41"/>
  <sheetViews>
    <sheetView topLeftCell="A2" workbookViewId="0">
      <selection activeCell="N22" sqref="N22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20.399999999999999</v>
      </c>
      <c r="C3" s="9">
        <v>10.8</v>
      </c>
      <c r="D3">
        <v>0.8</v>
      </c>
      <c r="E3" s="9">
        <v>10.8</v>
      </c>
      <c r="F3" s="9">
        <v>11.3</v>
      </c>
      <c r="G3" s="9">
        <v>14.554166666666665</v>
      </c>
      <c r="H3" s="9">
        <v>15.058333333333332</v>
      </c>
      <c r="I3" s="9">
        <v>4.7385416666666655</v>
      </c>
      <c r="J3" t="s">
        <v>19</v>
      </c>
      <c r="K3" s="9">
        <v>3.2</v>
      </c>
      <c r="L3" s="9">
        <v>17.8</v>
      </c>
      <c r="M3" s="9">
        <v>84.112499999999997</v>
      </c>
      <c r="N3">
        <v>33.799999999999997</v>
      </c>
      <c r="O3" s="10">
        <v>0.51041666666666663</v>
      </c>
      <c r="P3" t="s">
        <v>19</v>
      </c>
      <c r="Q3" s="9">
        <v>5</v>
      </c>
      <c r="R3" s="9">
        <v>15.833333333333334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14.6</v>
      </c>
      <c r="C4" s="9">
        <v>10.4</v>
      </c>
      <c r="D4">
        <v>4</v>
      </c>
      <c r="E4" s="9">
        <v>8.3000000000000007</v>
      </c>
      <c r="F4" s="9">
        <v>10</v>
      </c>
      <c r="G4" s="9">
        <v>14.820833333333338</v>
      </c>
      <c r="H4" s="9">
        <v>14.987499999999997</v>
      </c>
      <c r="I4" s="9">
        <v>1.3499999999999988</v>
      </c>
      <c r="J4" t="s">
        <v>19</v>
      </c>
      <c r="K4" s="9">
        <v>0</v>
      </c>
      <c r="L4" s="9">
        <v>12.2</v>
      </c>
      <c r="M4" s="9">
        <v>90.837499999999991</v>
      </c>
      <c r="N4">
        <v>17.7</v>
      </c>
      <c r="O4" s="10">
        <v>1.0416666666666666E-2</v>
      </c>
      <c r="P4" t="s">
        <v>19</v>
      </c>
      <c r="Q4" s="9">
        <v>0.1</v>
      </c>
      <c r="R4" s="9">
        <v>12.129166666666668</v>
      </c>
      <c r="S4" s="9"/>
      <c r="T4" s="9"/>
      <c r="U4" s="9"/>
      <c r="AA4" s="10"/>
    </row>
    <row r="5" spans="1:27" x14ac:dyDescent="0.25">
      <c r="A5" s="8">
        <v>3</v>
      </c>
      <c r="B5" s="9">
        <v>16.100000000000001</v>
      </c>
      <c r="C5" s="9">
        <v>8.1</v>
      </c>
      <c r="D5">
        <v>0</v>
      </c>
      <c r="E5" s="9">
        <v>5.9</v>
      </c>
      <c r="F5" s="9">
        <v>7.6</v>
      </c>
      <c r="G5" s="9">
        <v>14.533333333333333</v>
      </c>
      <c r="H5" s="9">
        <v>14.899999999999997</v>
      </c>
      <c r="I5" s="9">
        <v>7.4895833333333277</v>
      </c>
      <c r="J5" t="s">
        <v>18</v>
      </c>
      <c r="K5" s="9">
        <v>9.6999999999999993</v>
      </c>
      <c r="L5" s="9">
        <v>13</v>
      </c>
      <c r="M5" s="9">
        <v>80.866666666666674</v>
      </c>
      <c r="N5">
        <v>49.9</v>
      </c>
      <c r="O5" s="10">
        <v>0.52083333333333337</v>
      </c>
      <c r="P5" t="s">
        <v>18</v>
      </c>
      <c r="Q5" s="9">
        <v>5.3</v>
      </c>
      <c r="R5" s="9">
        <v>11.758333333333333</v>
      </c>
      <c r="S5" s="9"/>
      <c r="T5" s="9"/>
      <c r="U5" s="9"/>
      <c r="AA5" s="10"/>
    </row>
    <row r="6" spans="1:27" x14ac:dyDescent="0.25">
      <c r="A6" s="8">
        <v>4</v>
      </c>
      <c r="B6" s="9">
        <v>16.600000000000001</v>
      </c>
      <c r="C6" s="9">
        <v>10.6</v>
      </c>
      <c r="D6">
        <v>2.4</v>
      </c>
      <c r="E6" s="9">
        <v>9</v>
      </c>
      <c r="F6" s="9">
        <v>9.6</v>
      </c>
      <c r="G6" s="9">
        <v>14.308333333333335</v>
      </c>
      <c r="H6" s="9">
        <v>14.866666666666672</v>
      </c>
      <c r="I6" s="9">
        <v>8.4052083333333343</v>
      </c>
      <c r="J6" t="s">
        <v>19</v>
      </c>
      <c r="K6" s="9">
        <v>11.3</v>
      </c>
      <c r="L6" s="9">
        <v>13.5</v>
      </c>
      <c r="M6" s="9">
        <v>80.691666666666663</v>
      </c>
      <c r="N6">
        <v>54.7</v>
      </c>
      <c r="O6" s="10">
        <v>0.57291666666666663</v>
      </c>
      <c r="P6" t="s">
        <v>18</v>
      </c>
      <c r="Q6" s="9">
        <v>1.9</v>
      </c>
      <c r="R6" s="9">
        <v>13.258333333333331</v>
      </c>
      <c r="S6" s="9"/>
      <c r="T6" s="9"/>
      <c r="U6" s="9"/>
      <c r="AA6" s="10"/>
    </row>
    <row r="7" spans="1:27" x14ac:dyDescent="0.25">
      <c r="A7" s="8">
        <v>5</v>
      </c>
      <c r="B7" s="9">
        <v>17.399999999999999</v>
      </c>
      <c r="C7" s="9">
        <v>11.2</v>
      </c>
      <c r="D7">
        <v>1.4</v>
      </c>
      <c r="E7" s="9">
        <v>10.199999999999999</v>
      </c>
      <c r="F7" s="9">
        <v>11.4</v>
      </c>
      <c r="G7" s="9">
        <v>14.287500000000003</v>
      </c>
      <c r="H7" s="9">
        <v>14.791666666666671</v>
      </c>
      <c r="I7" s="9">
        <v>5.002083333333335</v>
      </c>
      <c r="J7" t="s">
        <v>23</v>
      </c>
      <c r="K7" s="9">
        <v>1.6</v>
      </c>
      <c r="L7" s="9">
        <v>13.5</v>
      </c>
      <c r="M7" s="9">
        <v>88.86666666666666</v>
      </c>
      <c r="N7">
        <v>38.6</v>
      </c>
      <c r="O7" s="10">
        <v>0.90625</v>
      </c>
      <c r="P7" t="s">
        <v>18</v>
      </c>
      <c r="Q7" s="9">
        <v>0.2</v>
      </c>
      <c r="R7" s="9">
        <v>13.699999999999998</v>
      </c>
      <c r="S7" s="9"/>
      <c r="T7" s="23"/>
      <c r="U7" s="9"/>
      <c r="AA7" s="10"/>
    </row>
    <row r="8" spans="1:27" x14ac:dyDescent="0.25">
      <c r="A8" s="8">
        <v>6</v>
      </c>
      <c r="B8" s="9">
        <v>19.8</v>
      </c>
      <c r="C8" s="9">
        <v>13.3</v>
      </c>
      <c r="D8">
        <v>0.8</v>
      </c>
      <c r="E8" s="9">
        <v>12.7</v>
      </c>
      <c r="F8" s="9">
        <v>12.6</v>
      </c>
      <c r="G8" s="9">
        <v>14.433333333333335</v>
      </c>
      <c r="H8" s="9">
        <v>14.699999999999994</v>
      </c>
      <c r="I8" s="9">
        <v>12.345833333333331</v>
      </c>
      <c r="J8" t="s">
        <v>19</v>
      </c>
      <c r="K8" s="9">
        <v>17.7</v>
      </c>
      <c r="L8" s="9">
        <v>17.399999999999999</v>
      </c>
      <c r="M8" s="9">
        <v>83.949999999999989</v>
      </c>
      <c r="N8">
        <v>54.7</v>
      </c>
      <c r="O8" s="10">
        <v>0.5625</v>
      </c>
      <c r="P8" t="s">
        <v>18</v>
      </c>
      <c r="Q8" s="9">
        <v>0.6</v>
      </c>
      <c r="R8" s="9">
        <v>17.204166666666669</v>
      </c>
      <c r="S8" s="9"/>
      <c r="T8" s="9"/>
      <c r="U8" s="9"/>
      <c r="AA8" s="10"/>
    </row>
    <row r="9" spans="1:27" x14ac:dyDescent="0.25">
      <c r="A9" s="8">
        <v>7</v>
      </c>
      <c r="B9" s="9">
        <v>19.2</v>
      </c>
      <c r="C9" s="9">
        <v>13.1</v>
      </c>
      <c r="D9">
        <v>2.4</v>
      </c>
      <c r="E9" s="9">
        <v>13.2</v>
      </c>
      <c r="F9" s="9">
        <v>14.1</v>
      </c>
      <c r="G9" s="9">
        <v>14.862500000000004</v>
      </c>
      <c r="H9" s="9">
        <v>14.699999999999994</v>
      </c>
      <c r="I9" s="9">
        <v>10.191666666666661</v>
      </c>
      <c r="J9" t="s">
        <v>19</v>
      </c>
      <c r="K9" s="9">
        <v>11.3</v>
      </c>
      <c r="L9" s="9">
        <v>16.2</v>
      </c>
      <c r="M9" s="9">
        <v>88.220833333333346</v>
      </c>
      <c r="N9">
        <v>45.1</v>
      </c>
      <c r="O9" s="10">
        <v>0.48958333333333331</v>
      </c>
      <c r="P9" t="s">
        <v>18</v>
      </c>
      <c r="Q9" s="9">
        <v>1</v>
      </c>
      <c r="R9" s="9">
        <v>15.145833333333334</v>
      </c>
      <c r="S9" s="9"/>
      <c r="T9" s="9"/>
      <c r="U9" s="9"/>
      <c r="AA9" s="10"/>
    </row>
    <row r="10" spans="1:27" x14ac:dyDescent="0.25">
      <c r="A10" s="8">
        <v>8</v>
      </c>
      <c r="B10" s="9">
        <v>18.100000000000001</v>
      </c>
      <c r="C10" s="9">
        <v>10.8</v>
      </c>
      <c r="D10">
        <v>0.2</v>
      </c>
      <c r="E10" s="9">
        <v>11</v>
      </c>
      <c r="F10" s="9">
        <v>11.8</v>
      </c>
      <c r="G10" s="9">
        <v>14.975</v>
      </c>
      <c r="H10" s="9">
        <v>14.699999999999994</v>
      </c>
      <c r="I10" s="9">
        <v>2.7999999999999954</v>
      </c>
      <c r="J10" t="s">
        <v>41</v>
      </c>
      <c r="K10" s="9">
        <v>3.2</v>
      </c>
      <c r="L10" s="9">
        <v>11.8</v>
      </c>
      <c r="M10" s="9">
        <v>89.029166666666683</v>
      </c>
      <c r="N10">
        <v>20.9</v>
      </c>
      <c r="O10" s="10">
        <v>9.375E-2</v>
      </c>
      <c r="P10" t="s">
        <v>35</v>
      </c>
      <c r="Q10" s="9">
        <v>0.4</v>
      </c>
      <c r="R10" s="9">
        <v>13.945833333333333</v>
      </c>
      <c r="S10" s="9"/>
      <c r="T10" s="9"/>
      <c r="U10" s="9"/>
      <c r="AA10" s="10"/>
    </row>
    <row r="11" spans="1:27" x14ac:dyDescent="0.25">
      <c r="A11" s="8">
        <v>9</v>
      </c>
      <c r="B11" s="9">
        <v>19.5</v>
      </c>
      <c r="C11" s="9">
        <v>11.9</v>
      </c>
      <c r="D11">
        <v>0</v>
      </c>
      <c r="E11" s="9">
        <v>13.2</v>
      </c>
      <c r="F11" s="9">
        <v>14</v>
      </c>
      <c r="G11" s="9">
        <v>15.054166666666665</v>
      </c>
      <c r="H11" s="9">
        <v>14.699999999999994</v>
      </c>
      <c r="I11" s="9">
        <v>4.2864583333333357</v>
      </c>
      <c r="J11" t="s">
        <v>19</v>
      </c>
      <c r="K11" s="9">
        <v>4.8</v>
      </c>
      <c r="L11" s="9">
        <v>17.2</v>
      </c>
      <c r="M11" s="9">
        <v>83.524999999999991</v>
      </c>
      <c r="N11">
        <v>25.7</v>
      </c>
      <c r="O11" s="10">
        <v>0.22916666666666666</v>
      </c>
      <c r="P11" t="s">
        <v>19</v>
      </c>
      <c r="Q11" s="9">
        <v>0.3</v>
      </c>
      <c r="R11" s="9">
        <v>17.224999999999998</v>
      </c>
      <c r="S11" s="9"/>
      <c r="T11" s="9"/>
      <c r="U11" s="9"/>
      <c r="AA11" s="10"/>
    </row>
    <row r="12" spans="1:27" x14ac:dyDescent="0.25">
      <c r="A12" s="8">
        <v>10</v>
      </c>
      <c r="B12" s="9">
        <v>18.3</v>
      </c>
      <c r="C12" s="9">
        <v>13.9</v>
      </c>
      <c r="D12">
        <v>1.6</v>
      </c>
      <c r="E12" s="9">
        <v>12.6</v>
      </c>
      <c r="F12" s="9">
        <v>13.2</v>
      </c>
      <c r="G12" s="9">
        <v>15.162500000000003</v>
      </c>
      <c r="H12" s="9">
        <v>14.699999999999994</v>
      </c>
      <c r="I12" s="9">
        <v>7.4895833333333313</v>
      </c>
      <c r="J12" t="s">
        <v>19</v>
      </c>
      <c r="K12" s="9">
        <v>4.8</v>
      </c>
      <c r="L12" s="9">
        <v>15.9</v>
      </c>
      <c r="M12" s="9">
        <v>76.862500000000011</v>
      </c>
      <c r="N12">
        <v>54.7</v>
      </c>
      <c r="O12" s="10">
        <v>0.6875</v>
      </c>
      <c r="P12" t="s">
        <v>19</v>
      </c>
      <c r="Q12" s="9">
        <v>0.3</v>
      </c>
      <c r="R12" s="9">
        <v>16.337500000000002</v>
      </c>
      <c r="S12" s="9"/>
      <c r="T12" s="9"/>
      <c r="U12" s="9"/>
      <c r="AA12" s="10"/>
    </row>
    <row r="13" spans="1:27" x14ac:dyDescent="0.25">
      <c r="A13" s="8">
        <v>11</v>
      </c>
      <c r="B13" s="9">
        <v>12.1</v>
      </c>
      <c r="C13" s="9">
        <v>11</v>
      </c>
      <c r="D13">
        <v>0</v>
      </c>
      <c r="E13" s="9">
        <v>10.1</v>
      </c>
      <c r="F13" s="9">
        <v>11.6</v>
      </c>
      <c r="G13" s="9">
        <v>15.020833333333329</v>
      </c>
      <c r="H13" s="9">
        <v>14.699999999999994</v>
      </c>
      <c r="I13" s="9">
        <v>7.8593749999999973</v>
      </c>
      <c r="J13" t="s">
        <v>18</v>
      </c>
      <c r="K13" s="9">
        <v>6.4</v>
      </c>
      <c r="L13" s="9">
        <v>12</v>
      </c>
      <c r="M13" s="9">
        <v>75.03333333333336</v>
      </c>
      <c r="N13">
        <v>38.6</v>
      </c>
      <c r="O13" s="10">
        <v>4.1666666666666664E-2</v>
      </c>
      <c r="P13" t="s">
        <v>18</v>
      </c>
      <c r="Q13" s="9">
        <v>0.1</v>
      </c>
      <c r="R13" s="9">
        <v>10.937500000000002</v>
      </c>
      <c r="S13" s="9"/>
      <c r="T13" s="9"/>
      <c r="U13" s="9"/>
      <c r="AA13" s="10"/>
    </row>
    <row r="14" spans="1:27" x14ac:dyDescent="0.25">
      <c r="A14" s="8">
        <v>12</v>
      </c>
      <c r="B14" s="9">
        <v>13.5</v>
      </c>
      <c r="C14" s="9">
        <v>2.2999999999999998</v>
      </c>
      <c r="D14">
        <v>4.4000000000000004</v>
      </c>
      <c r="E14" s="9">
        <v>-0.6</v>
      </c>
      <c r="F14" s="9">
        <v>2.6</v>
      </c>
      <c r="G14" s="9">
        <v>14.266666666666671</v>
      </c>
      <c r="H14" s="9">
        <v>14.699999999999994</v>
      </c>
      <c r="I14" s="9">
        <v>1.849999999999999</v>
      </c>
      <c r="J14" t="s">
        <v>19</v>
      </c>
      <c r="K14" s="9">
        <v>0</v>
      </c>
      <c r="L14" s="11">
        <v>7.9</v>
      </c>
      <c r="M14" s="9">
        <v>77.100000000000023</v>
      </c>
      <c r="N14">
        <v>19.3</v>
      </c>
      <c r="O14" s="10">
        <v>0.57291666666666663</v>
      </c>
      <c r="P14" t="s">
        <v>19</v>
      </c>
      <c r="Q14" s="9">
        <v>8.6999999999999993</v>
      </c>
      <c r="R14" s="9">
        <v>7.7333333333333343</v>
      </c>
      <c r="S14" s="9"/>
      <c r="T14" s="12"/>
      <c r="U14" s="9"/>
      <c r="AA14" s="10"/>
    </row>
    <row r="15" spans="1:27" x14ac:dyDescent="0.25">
      <c r="A15" s="8">
        <v>13</v>
      </c>
      <c r="B15" s="9">
        <v>14.1</v>
      </c>
      <c r="C15" s="9">
        <v>6.1</v>
      </c>
      <c r="D15">
        <v>0</v>
      </c>
      <c r="E15" s="9">
        <v>4.2</v>
      </c>
      <c r="F15" s="9">
        <v>6.7</v>
      </c>
      <c r="G15" s="9">
        <v>13.8125</v>
      </c>
      <c r="H15" s="9">
        <v>14.658333333333337</v>
      </c>
      <c r="I15" s="9">
        <v>6.6781249999999979</v>
      </c>
      <c r="J15" t="s">
        <v>22</v>
      </c>
      <c r="K15" s="9">
        <v>0</v>
      </c>
      <c r="L15" s="9">
        <v>9.6999999999999993</v>
      </c>
      <c r="M15" s="9">
        <v>79.720833333333331</v>
      </c>
      <c r="N15">
        <v>45.1</v>
      </c>
      <c r="O15" s="10">
        <v>0.63541666666666663</v>
      </c>
      <c r="P15" t="s">
        <v>19</v>
      </c>
      <c r="Q15" s="9">
        <v>3.7</v>
      </c>
      <c r="R15" s="9">
        <v>9.6375000000000011</v>
      </c>
      <c r="S15" s="9"/>
      <c r="T15" s="9"/>
      <c r="U15" s="9"/>
      <c r="AA15" s="10"/>
    </row>
    <row r="16" spans="1:27" x14ac:dyDescent="0.25">
      <c r="A16" s="8">
        <v>14</v>
      </c>
      <c r="B16" s="9">
        <v>12.6</v>
      </c>
      <c r="C16" s="9">
        <v>5.2</v>
      </c>
      <c r="D16">
        <v>0</v>
      </c>
      <c r="E16" s="9">
        <v>1.5</v>
      </c>
      <c r="F16" s="9">
        <v>3.1</v>
      </c>
      <c r="G16" s="9">
        <v>13.362499999999995</v>
      </c>
      <c r="H16" s="9">
        <v>14.533333333333331</v>
      </c>
      <c r="I16" s="9">
        <v>10.510416666666664</v>
      </c>
      <c r="J16" t="s">
        <v>20</v>
      </c>
      <c r="K16" s="9">
        <v>8</v>
      </c>
      <c r="L16" s="9">
        <v>8.9</v>
      </c>
      <c r="M16" s="9">
        <v>65.512500000000003</v>
      </c>
      <c r="N16">
        <v>45.1</v>
      </c>
      <c r="O16" s="10">
        <v>0.4375</v>
      </c>
      <c r="P16" t="s">
        <v>18</v>
      </c>
      <c r="Q16" s="9">
        <v>7.6</v>
      </c>
      <c r="R16" s="9">
        <v>7.2666666666666657</v>
      </c>
      <c r="S16" s="9"/>
      <c r="T16" s="9"/>
      <c r="U16" s="9"/>
      <c r="AA16" s="10"/>
    </row>
    <row r="17" spans="1:27" x14ac:dyDescent="0.25">
      <c r="A17" s="8">
        <v>15</v>
      </c>
      <c r="B17" s="9">
        <v>12.5</v>
      </c>
      <c r="C17" s="9">
        <v>1.4</v>
      </c>
      <c r="D17">
        <v>0</v>
      </c>
      <c r="E17" s="9">
        <v>-2.2999999999999998</v>
      </c>
      <c r="F17" s="9">
        <v>-0.1</v>
      </c>
      <c r="G17" s="9">
        <v>12.720833333333337</v>
      </c>
      <c r="H17" s="9">
        <v>14.35833333333334</v>
      </c>
      <c r="I17" s="9">
        <v>5.8062500000000021</v>
      </c>
      <c r="J17" t="s">
        <v>18</v>
      </c>
      <c r="K17" s="9">
        <v>4.8</v>
      </c>
      <c r="L17" s="9">
        <v>7.3</v>
      </c>
      <c r="M17" s="9">
        <v>73.074999999999989</v>
      </c>
      <c r="N17">
        <v>38.6</v>
      </c>
      <c r="O17" s="10">
        <v>0.63541666666666663</v>
      </c>
      <c r="P17" t="s">
        <v>20</v>
      </c>
      <c r="Q17" s="9">
        <v>6.5</v>
      </c>
      <c r="R17" s="9">
        <v>6.1958333333333329</v>
      </c>
      <c r="S17" s="9"/>
      <c r="T17" s="9"/>
      <c r="U17" s="9"/>
      <c r="AA17" s="10"/>
    </row>
    <row r="18" spans="1:27" x14ac:dyDescent="0.25">
      <c r="A18" s="8">
        <v>16</v>
      </c>
      <c r="B18" s="9">
        <v>11</v>
      </c>
      <c r="C18" s="9">
        <v>2.7</v>
      </c>
      <c r="D18">
        <v>0</v>
      </c>
      <c r="E18" s="9">
        <v>0.3</v>
      </c>
      <c r="F18" s="9">
        <v>2.9</v>
      </c>
      <c r="G18" s="9">
        <v>12.337499999999999</v>
      </c>
      <c r="H18" s="9">
        <v>14.162500000000001</v>
      </c>
      <c r="I18" s="9">
        <v>0.53333333333333355</v>
      </c>
      <c r="J18" t="s">
        <v>19</v>
      </c>
      <c r="K18" s="9">
        <v>0</v>
      </c>
      <c r="L18" s="9">
        <v>5.6</v>
      </c>
      <c r="M18" s="9">
        <v>80.620833333333337</v>
      </c>
      <c r="N18">
        <v>11.3</v>
      </c>
      <c r="O18" s="10">
        <v>0.5</v>
      </c>
      <c r="P18" t="s">
        <v>29</v>
      </c>
      <c r="Q18" s="9">
        <v>1.6</v>
      </c>
      <c r="R18" s="9">
        <v>5.6249999999999991</v>
      </c>
      <c r="S18" s="9"/>
      <c r="T18" s="9"/>
      <c r="U18" s="9"/>
      <c r="AA18" s="10"/>
    </row>
    <row r="19" spans="1:27" x14ac:dyDescent="0.25">
      <c r="A19" s="8">
        <v>17</v>
      </c>
      <c r="B19" s="9">
        <v>12.3</v>
      </c>
      <c r="C19" s="9">
        <v>-1.7</v>
      </c>
      <c r="D19">
        <v>0</v>
      </c>
      <c r="E19" s="9">
        <v>-3.9</v>
      </c>
      <c r="F19" s="9">
        <v>-0.3</v>
      </c>
      <c r="G19" s="9">
        <v>11.887499999999998</v>
      </c>
      <c r="H19" s="9">
        <v>13.945833333333331</v>
      </c>
      <c r="I19" s="9">
        <v>1.7364583333333323</v>
      </c>
      <c r="J19" t="s">
        <v>35</v>
      </c>
      <c r="K19" s="9">
        <v>1.6</v>
      </c>
      <c r="L19" s="9">
        <v>2.9</v>
      </c>
      <c r="M19" s="9">
        <v>90.350000000000009</v>
      </c>
      <c r="N19">
        <v>22.5</v>
      </c>
      <c r="O19" s="10">
        <v>0.57291666666666663</v>
      </c>
      <c r="P19" t="s">
        <v>35</v>
      </c>
      <c r="Q19" s="9">
        <v>0.4</v>
      </c>
      <c r="R19" s="9">
        <v>5.770833333333333</v>
      </c>
      <c r="S19" s="9"/>
      <c r="T19" s="9"/>
      <c r="U19" s="9"/>
      <c r="AA19" s="10"/>
    </row>
    <row r="20" spans="1:27" x14ac:dyDescent="0.25">
      <c r="A20" s="8">
        <v>18</v>
      </c>
      <c r="B20" s="9">
        <v>14</v>
      </c>
      <c r="C20" s="9">
        <v>2.8</v>
      </c>
      <c r="D20">
        <v>14.4</v>
      </c>
      <c r="E20" s="9">
        <v>5</v>
      </c>
      <c r="F20" s="9">
        <v>6.6</v>
      </c>
      <c r="G20" s="9">
        <v>11.816666666666668</v>
      </c>
      <c r="H20" s="9">
        <v>13.729166666666664</v>
      </c>
      <c r="I20" s="9">
        <v>11.663541666666669</v>
      </c>
      <c r="J20" t="s">
        <v>35</v>
      </c>
      <c r="K20" s="9">
        <v>8</v>
      </c>
      <c r="L20" s="9">
        <v>11.1</v>
      </c>
      <c r="M20" s="9">
        <v>81.966666666666669</v>
      </c>
      <c r="N20">
        <v>56.3</v>
      </c>
      <c r="O20" s="10">
        <v>0.91666666666666663</v>
      </c>
      <c r="P20" t="s">
        <v>33</v>
      </c>
      <c r="Q20" s="9">
        <v>1.5</v>
      </c>
      <c r="R20" s="9">
        <v>11.258333333333335</v>
      </c>
      <c r="S20" s="9"/>
      <c r="T20" s="9"/>
      <c r="U20" s="9"/>
      <c r="AA20" s="10"/>
    </row>
    <row r="21" spans="1:27" x14ac:dyDescent="0.25">
      <c r="A21" s="8">
        <v>19</v>
      </c>
      <c r="B21" s="9">
        <v>16.2</v>
      </c>
      <c r="C21" s="9">
        <v>10.4</v>
      </c>
      <c r="D21">
        <v>9.4</v>
      </c>
      <c r="E21" s="9">
        <v>9.5</v>
      </c>
      <c r="F21" s="9">
        <v>10.3</v>
      </c>
      <c r="G21" s="9">
        <v>12.154166666666661</v>
      </c>
      <c r="H21" s="9">
        <v>13.541666666666666</v>
      </c>
      <c r="I21" s="9">
        <v>9.821875000000011</v>
      </c>
      <c r="J21" t="s">
        <v>19</v>
      </c>
      <c r="K21" s="9">
        <v>1.6</v>
      </c>
      <c r="L21" s="9">
        <v>12.1</v>
      </c>
      <c r="M21" s="9">
        <v>96.754166666666649</v>
      </c>
      <c r="N21">
        <v>54.7</v>
      </c>
      <c r="O21" s="10">
        <v>5.2083333333333336E-2</v>
      </c>
      <c r="P21" t="s">
        <v>33</v>
      </c>
      <c r="Q21" s="9">
        <v>0.2</v>
      </c>
      <c r="R21" s="9">
        <v>12.666666666666666</v>
      </c>
      <c r="S21" s="9"/>
      <c r="T21" s="25"/>
      <c r="U21" s="9"/>
      <c r="AA21" s="10"/>
    </row>
    <row r="22" spans="1:27" x14ac:dyDescent="0.25">
      <c r="A22" s="8">
        <v>20</v>
      </c>
      <c r="B22" s="9">
        <v>9.4</v>
      </c>
      <c r="C22" s="9">
        <v>9.4</v>
      </c>
      <c r="D22">
        <v>35.200000000000003</v>
      </c>
      <c r="E22" s="9">
        <v>9.5</v>
      </c>
      <c r="F22" s="9">
        <v>10</v>
      </c>
      <c r="G22" s="9">
        <v>12.466666666666663</v>
      </c>
      <c r="H22" s="9">
        <v>13.416666666666666</v>
      </c>
      <c r="I22" s="9">
        <v>25.255208333333361</v>
      </c>
      <c r="J22" t="s">
        <v>33</v>
      </c>
      <c r="K22" s="9">
        <v>30.6</v>
      </c>
      <c r="L22" s="9">
        <v>9.4</v>
      </c>
      <c r="M22" s="9">
        <v>97.566666666666677</v>
      </c>
      <c r="N22">
        <v>85.3</v>
      </c>
      <c r="O22" s="10">
        <v>0.52083333333333337</v>
      </c>
      <c r="P22" t="s">
        <v>33</v>
      </c>
      <c r="Q22" s="9">
        <v>0</v>
      </c>
      <c r="R22" s="9">
        <v>8.8708333333333318</v>
      </c>
      <c r="S22" s="9"/>
      <c r="T22" s="25"/>
      <c r="U22" s="9"/>
      <c r="AA22" s="10"/>
    </row>
    <row r="23" spans="1:27" x14ac:dyDescent="0.25">
      <c r="A23" s="8">
        <v>21</v>
      </c>
      <c r="B23" s="9">
        <v>11.9</v>
      </c>
      <c r="C23" s="9">
        <v>7.4</v>
      </c>
      <c r="D23">
        <v>0.2</v>
      </c>
      <c r="E23" s="9">
        <v>7.2</v>
      </c>
      <c r="F23" s="9">
        <v>8.1</v>
      </c>
      <c r="G23" s="9">
        <v>12.174999999999999</v>
      </c>
      <c r="H23" s="9">
        <v>13.379166666666672</v>
      </c>
      <c r="I23" s="9">
        <v>7.215625000000002</v>
      </c>
      <c r="J23" t="s">
        <v>18</v>
      </c>
      <c r="K23" s="9">
        <v>6.4</v>
      </c>
      <c r="L23" s="9">
        <v>8</v>
      </c>
      <c r="M23" s="9">
        <v>90.3125</v>
      </c>
      <c r="N23">
        <v>54.7</v>
      </c>
      <c r="O23" s="10">
        <v>1.0416666666666666E-2</v>
      </c>
      <c r="P23" t="s">
        <v>30</v>
      </c>
      <c r="Q23" s="9">
        <v>0.9</v>
      </c>
      <c r="R23" s="9">
        <v>7.7416666666666671</v>
      </c>
      <c r="S23" s="9"/>
      <c r="T23" s="25"/>
      <c r="U23" s="9"/>
      <c r="AA23" s="10"/>
    </row>
    <row r="24" spans="1:27" x14ac:dyDescent="0.25">
      <c r="A24" s="8">
        <v>22</v>
      </c>
      <c r="B24" s="9">
        <v>14.1</v>
      </c>
      <c r="C24" s="9">
        <v>3.1</v>
      </c>
      <c r="D24">
        <v>0</v>
      </c>
      <c r="E24" s="9">
        <v>0.3</v>
      </c>
      <c r="F24" s="9">
        <v>1.2</v>
      </c>
      <c r="G24" s="9">
        <v>11.779166666666663</v>
      </c>
      <c r="H24" s="9">
        <v>13.29583333333334</v>
      </c>
      <c r="I24" s="9">
        <v>1.7510416666666664</v>
      </c>
      <c r="J24" t="s">
        <v>19</v>
      </c>
      <c r="K24" s="9">
        <v>3.2</v>
      </c>
      <c r="L24" s="9">
        <v>6.4</v>
      </c>
      <c r="M24" s="9">
        <v>85.475000000000009</v>
      </c>
      <c r="N24">
        <v>24.1</v>
      </c>
      <c r="O24" s="10">
        <v>0.52083333333333337</v>
      </c>
      <c r="P24" t="s">
        <v>18</v>
      </c>
      <c r="Q24" s="9">
        <v>3.9</v>
      </c>
      <c r="R24" s="9">
        <v>6.3708333333333309</v>
      </c>
      <c r="S24" s="9"/>
      <c r="T24" s="25"/>
      <c r="U24" s="9"/>
      <c r="AA24" s="10"/>
    </row>
    <row r="25" spans="1:27" x14ac:dyDescent="0.25">
      <c r="A25" s="8">
        <v>23</v>
      </c>
      <c r="B25" s="9">
        <v>11</v>
      </c>
      <c r="C25" s="9">
        <v>0.2</v>
      </c>
      <c r="D25">
        <v>0.8</v>
      </c>
      <c r="E25" s="9">
        <v>-1.5</v>
      </c>
      <c r="F25" s="9">
        <v>-1.6</v>
      </c>
      <c r="G25" s="9">
        <v>11.375</v>
      </c>
      <c r="H25" s="9">
        <v>13.174999999999999</v>
      </c>
      <c r="I25" s="9">
        <v>1.3333333333333328</v>
      </c>
      <c r="J25" t="s">
        <v>35</v>
      </c>
      <c r="K25" s="9">
        <v>0</v>
      </c>
      <c r="L25" s="9">
        <v>4.4000000000000004</v>
      </c>
      <c r="M25" s="9">
        <v>95.137500000000003</v>
      </c>
      <c r="N25">
        <v>11.3</v>
      </c>
      <c r="O25" s="10">
        <v>0.64583333333333337</v>
      </c>
      <c r="P25" t="s">
        <v>33</v>
      </c>
      <c r="Q25" s="9">
        <v>0.4</v>
      </c>
      <c r="R25" s="9">
        <v>6.6000000000000005</v>
      </c>
      <c r="S25" s="9"/>
      <c r="T25" s="25"/>
      <c r="U25" s="9"/>
      <c r="AA25" s="10"/>
    </row>
    <row r="26" spans="1:27" x14ac:dyDescent="0.25">
      <c r="A26" s="8">
        <v>24</v>
      </c>
      <c r="B26" s="9">
        <v>11.1</v>
      </c>
      <c r="C26" s="9">
        <v>4.5</v>
      </c>
      <c r="D26">
        <v>0.6</v>
      </c>
      <c r="E26" s="9">
        <v>5.5</v>
      </c>
      <c r="F26" s="9">
        <v>5.2</v>
      </c>
      <c r="G26" s="9">
        <v>11.329166666666667</v>
      </c>
      <c r="H26" s="9">
        <v>13.041666666666666</v>
      </c>
      <c r="I26" s="9">
        <v>4.1687500000000002</v>
      </c>
      <c r="J26" t="s">
        <v>35</v>
      </c>
      <c r="K26" s="9">
        <v>4.8</v>
      </c>
      <c r="L26" s="9">
        <v>9.6</v>
      </c>
      <c r="M26" s="9">
        <v>96.516666666666694</v>
      </c>
      <c r="N26">
        <v>22.5</v>
      </c>
      <c r="O26" s="10">
        <v>0.58333333333333337</v>
      </c>
      <c r="P26" t="s">
        <v>35</v>
      </c>
      <c r="Q26" s="9">
        <v>0.1</v>
      </c>
      <c r="R26" s="9">
        <v>9.5749999999999975</v>
      </c>
      <c r="S26" s="9"/>
      <c r="T26" s="25"/>
      <c r="U26" s="9"/>
      <c r="AA26" s="10"/>
    </row>
    <row r="27" spans="1:27" x14ac:dyDescent="0.25">
      <c r="A27" s="8">
        <v>25</v>
      </c>
      <c r="B27" s="9">
        <v>11.9</v>
      </c>
      <c r="C27" s="9">
        <v>7.6</v>
      </c>
      <c r="D27">
        <v>1.6</v>
      </c>
      <c r="E27" s="9">
        <v>4.7</v>
      </c>
      <c r="F27" s="9">
        <v>5.3</v>
      </c>
      <c r="G27" s="9">
        <v>11.475000000000003</v>
      </c>
      <c r="H27" s="9">
        <v>12.904166666666667</v>
      </c>
      <c r="I27" s="9">
        <v>4.3000000000000034</v>
      </c>
      <c r="J27" t="s">
        <v>21</v>
      </c>
      <c r="K27" s="9">
        <v>6.4</v>
      </c>
      <c r="L27" s="9">
        <v>9.5</v>
      </c>
      <c r="M27" s="9">
        <v>96.250000000000014</v>
      </c>
      <c r="N27">
        <v>27.4</v>
      </c>
      <c r="O27" s="10">
        <v>0.51041666666666663</v>
      </c>
      <c r="P27" t="s">
        <v>30</v>
      </c>
      <c r="Q27" s="9">
        <v>0.2</v>
      </c>
      <c r="R27" s="9">
        <v>9.7166666666666668</v>
      </c>
      <c r="S27" s="9"/>
      <c r="T27" s="25"/>
      <c r="U27" s="9"/>
      <c r="AA27" s="10"/>
    </row>
    <row r="28" spans="1:27" x14ac:dyDescent="0.25">
      <c r="A28" s="8">
        <v>26</v>
      </c>
      <c r="B28" s="9">
        <v>11.3</v>
      </c>
      <c r="C28" s="9">
        <v>8.5</v>
      </c>
      <c r="D28">
        <v>18.399999999999999</v>
      </c>
      <c r="E28" s="9">
        <v>7.5</v>
      </c>
      <c r="F28" s="9">
        <v>8</v>
      </c>
      <c r="G28" s="9">
        <v>11.624999999999995</v>
      </c>
      <c r="H28" s="9">
        <v>12.800000000000004</v>
      </c>
      <c r="I28" s="9">
        <v>1.4666666666666659</v>
      </c>
      <c r="J28" t="s">
        <v>23</v>
      </c>
      <c r="K28" s="9">
        <v>0</v>
      </c>
      <c r="L28" s="9">
        <v>8.6</v>
      </c>
      <c r="M28" s="9">
        <v>98.104166666666671</v>
      </c>
      <c r="N28">
        <v>20.9</v>
      </c>
      <c r="O28" s="10">
        <v>0.66666666666666663</v>
      </c>
      <c r="P28" t="s">
        <v>29</v>
      </c>
      <c r="Q28" s="9">
        <v>0.1</v>
      </c>
      <c r="R28" s="9">
        <v>9.7874999999999996</v>
      </c>
      <c r="S28" s="9"/>
      <c r="T28" s="25"/>
      <c r="U28" s="9"/>
      <c r="AA28" s="10"/>
    </row>
    <row r="29" spans="1:27" x14ac:dyDescent="0.25">
      <c r="A29" s="8">
        <v>27</v>
      </c>
      <c r="B29" s="9">
        <v>12.4</v>
      </c>
      <c r="C29" s="9">
        <v>8.4</v>
      </c>
      <c r="D29">
        <v>1.2</v>
      </c>
      <c r="E29" s="9">
        <v>8.4</v>
      </c>
      <c r="F29" s="9">
        <v>8.6</v>
      </c>
      <c r="G29" s="9">
        <v>11.741666666666665</v>
      </c>
      <c r="H29" s="9">
        <v>12.74166666666666</v>
      </c>
      <c r="I29" s="9">
        <v>1.4833333333333332</v>
      </c>
      <c r="J29" t="s">
        <v>18</v>
      </c>
      <c r="K29" s="9">
        <v>0</v>
      </c>
      <c r="L29" s="9">
        <v>10.3</v>
      </c>
      <c r="M29" s="9">
        <v>95.754166666666677</v>
      </c>
      <c r="N29">
        <v>24.1</v>
      </c>
      <c r="O29" s="10">
        <v>0.60416666666666663</v>
      </c>
      <c r="P29" t="s">
        <v>33</v>
      </c>
      <c r="Q29" s="9">
        <v>0.8</v>
      </c>
      <c r="R29" s="9">
        <v>10.233333333333333</v>
      </c>
      <c r="S29" s="9"/>
      <c r="T29" s="25"/>
      <c r="U29" s="9"/>
      <c r="AA29" s="10"/>
    </row>
    <row r="30" spans="1:27" x14ac:dyDescent="0.25">
      <c r="A30" s="8">
        <v>28</v>
      </c>
      <c r="B30" s="9">
        <v>11.2</v>
      </c>
      <c r="C30" s="9">
        <v>8.1</v>
      </c>
      <c r="D30">
        <v>23.6</v>
      </c>
      <c r="E30" s="9">
        <v>7.6</v>
      </c>
      <c r="F30" s="9">
        <v>8.5</v>
      </c>
      <c r="G30" s="9">
        <v>11.875000000000002</v>
      </c>
      <c r="H30" s="9">
        <v>12.699999999999996</v>
      </c>
      <c r="I30" s="9">
        <v>2.4374999999999991</v>
      </c>
      <c r="J30" t="s">
        <v>35</v>
      </c>
      <c r="K30" s="9">
        <v>3.2</v>
      </c>
      <c r="L30" s="9">
        <v>9.5</v>
      </c>
      <c r="M30" s="9">
        <v>96.125</v>
      </c>
      <c r="N30">
        <v>25.7</v>
      </c>
      <c r="O30" s="10">
        <v>0.97916666666666663</v>
      </c>
      <c r="P30" t="s">
        <v>35</v>
      </c>
      <c r="Q30" s="9">
        <v>0.6</v>
      </c>
      <c r="R30" s="9">
        <v>9.470833333333335</v>
      </c>
      <c r="S30" s="9"/>
      <c r="T30" s="25"/>
      <c r="U30" s="9"/>
      <c r="AA30" s="10"/>
    </row>
    <row r="31" spans="1:27" x14ac:dyDescent="0.25">
      <c r="A31" s="8">
        <v>29</v>
      </c>
      <c r="B31" s="9">
        <v>9.9</v>
      </c>
      <c r="C31" s="9">
        <v>8.6</v>
      </c>
      <c r="D31">
        <v>12</v>
      </c>
      <c r="E31" s="9">
        <v>7.4</v>
      </c>
      <c r="F31" s="9">
        <v>8.6</v>
      </c>
      <c r="G31" s="9">
        <v>11.9</v>
      </c>
      <c r="H31" s="9">
        <v>12.699999999999996</v>
      </c>
      <c r="I31" s="9">
        <v>4.3468749999999954</v>
      </c>
      <c r="J31" t="s">
        <v>18</v>
      </c>
      <c r="K31" s="9">
        <v>1.6</v>
      </c>
      <c r="L31" s="9">
        <v>9.4</v>
      </c>
      <c r="M31" s="9">
        <v>98.379166666666663</v>
      </c>
      <c r="N31">
        <v>33.799999999999997</v>
      </c>
      <c r="O31" s="10">
        <v>0.10416666666666667</v>
      </c>
      <c r="P31" t="s">
        <v>33</v>
      </c>
      <c r="Q31" s="9">
        <v>0</v>
      </c>
      <c r="R31" s="9">
        <v>9.5083333333333346</v>
      </c>
      <c r="S31" s="9"/>
      <c r="T31" s="25"/>
      <c r="U31" s="9"/>
      <c r="AA31" s="10"/>
    </row>
    <row r="32" spans="1:27" x14ac:dyDescent="0.25">
      <c r="A32" s="8">
        <v>30</v>
      </c>
      <c r="B32" s="9">
        <v>9.6</v>
      </c>
      <c r="C32" s="9">
        <v>6.4</v>
      </c>
      <c r="D32">
        <v>0.2</v>
      </c>
      <c r="E32" s="9">
        <v>5.5</v>
      </c>
      <c r="F32" s="9">
        <v>7.5</v>
      </c>
      <c r="G32" s="9">
        <v>11.74166666666666</v>
      </c>
      <c r="H32" s="9">
        <v>12.699999999999996</v>
      </c>
      <c r="I32" s="9">
        <v>3.4031250000000006</v>
      </c>
      <c r="J32" t="s">
        <v>35</v>
      </c>
      <c r="K32" s="9">
        <v>0</v>
      </c>
      <c r="L32" s="9">
        <v>7.1</v>
      </c>
      <c r="M32" s="9">
        <v>95.6875</v>
      </c>
      <c r="N32">
        <v>25.7</v>
      </c>
      <c r="O32" s="10">
        <v>0.5</v>
      </c>
      <c r="P32" t="s">
        <v>35</v>
      </c>
      <c r="Q32" s="9">
        <v>0.4</v>
      </c>
      <c r="R32" s="9">
        <v>7.0208333333333348</v>
      </c>
      <c r="S32" s="9"/>
      <c r="T32" s="25"/>
      <c r="U32" s="9"/>
      <c r="AA32" s="10"/>
    </row>
    <row r="33" spans="1:28" x14ac:dyDescent="0.25">
      <c r="A33" s="8">
        <v>31</v>
      </c>
      <c r="B33" s="9">
        <v>9.4</v>
      </c>
      <c r="C33" s="9">
        <v>5</v>
      </c>
      <c r="D33">
        <v>11.2</v>
      </c>
      <c r="E33" s="9">
        <v>2.1</v>
      </c>
      <c r="F33" s="9">
        <v>5.0999999999999996</v>
      </c>
      <c r="G33" s="9">
        <v>11.452173913043483</v>
      </c>
      <c r="H33" s="9">
        <v>12.617391304347825</v>
      </c>
      <c r="I33" s="9">
        <v>3.783333333333335</v>
      </c>
      <c r="J33" t="s">
        <v>35</v>
      </c>
      <c r="K33" s="9">
        <v>4.8</v>
      </c>
      <c r="L33" s="9">
        <v>6.6</v>
      </c>
      <c r="M33" s="9">
        <v>88.608695652173921</v>
      </c>
      <c r="N33">
        <v>19.3</v>
      </c>
      <c r="O33" s="10">
        <v>0.23958333333333334</v>
      </c>
      <c r="P33" t="s">
        <v>33</v>
      </c>
      <c r="Q33" s="9">
        <v>0.1</v>
      </c>
      <c r="R33" s="9">
        <v>6.7695652173913041</v>
      </c>
      <c r="S33" s="9"/>
      <c r="T33" s="25"/>
      <c r="U33" s="9"/>
      <c r="AA33" s="10"/>
    </row>
    <row r="34" spans="1:28" x14ac:dyDescent="0.25">
      <c r="A34" s="13" t="s">
        <v>24</v>
      </c>
      <c r="B34" s="14">
        <f>AVERAGE(B3:B33)</f>
        <v>13.919354838709674</v>
      </c>
      <c r="C34" s="14">
        <f>AVERAGE(C3:C33)</f>
        <v>7.467741935483871</v>
      </c>
      <c r="D34" s="14">
        <f>SUM(D3:D33)</f>
        <v>146.79999999999998</v>
      </c>
      <c r="E34" s="14">
        <f>AVERAGE(E3:E33)</f>
        <v>6.2870967741935475</v>
      </c>
      <c r="F34" s="14">
        <f>AVERAGE(F3:F33)</f>
        <v>7.5322580645161272</v>
      </c>
      <c r="G34" s="14">
        <f>AVERAGE(G3:G33)</f>
        <v>13.074398083216455</v>
      </c>
      <c r="H34" s="14">
        <f>AVERAGE(H3:H33)</f>
        <v>13.932415848527349</v>
      </c>
      <c r="I34" s="14">
        <f>AVERAGE(I3:I33)</f>
        <v>5.8549395161290327</v>
      </c>
      <c r="J34" s="14"/>
      <c r="K34" s="14"/>
      <c r="L34" s="15">
        <f>AVERAGE(L3:L33)</f>
        <v>10.477419354838712</v>
      </c>
      <c r="M34" s="14">
        <f>AVERAGE(M3:M33)</f>
        <v>87.129447171575507</v>
      </c>
      <c r="N34" s="14">
        <f>MAX(N3:N33)</f>
        <v>85.3</v>
      </c>
      <c r="O34" s="16"/>
      <c r="P34" s="17"/>
      <c r="Q34" s="18">
        <v>75.400000000000006</v>
      </c>
      <c r="R34" s="19">
        <f>AVERAGE(R3:R33)</f>
        <v>10.493373071528751</v>
      </c>
      <c r="S34" s="20"/>
      <c r="AA34" s="10"/>
    </row>
    <row r="35" spans="1:28" x14ac:dyDescent="0.25">
      <c r="A35" s="21" t="s">
        <v>25</v>
      </c>
      <c r="B35" s="14">
        <f>MAX(B3:B33)</f>
        <v>20.399999999999999</v>
      </c>
      <c r="C35" s="14">
        <f>MIN(C3:C33)</f>
        <v>-1.7</v>
      </c>
      <c r="D35" s="14">
        <f>MAX(D3:D33)</f>
        <v>35.200000000000003</v>
      </c>
      <c r="E35" s="14">
        <f>MIN(E3:E33)</f>
        <v>-3.9</v>
      </c>
      <c r="F35" s="14">
        <f>MIN(F3:F33)</f>
        <v>-1.6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8.6999999999999993</v>
      </c>
      <c r="R35" s="19">
        <f>MIN(R3:R33)</f>
        <v>5.6249999999999991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10.693548387096772</v>
      </c>
      <c r="C37">
        <f>COUNTIF(C3:C33,"&lt;0")</f>
        <v>1</v>
      </c>
      <c r="D37">
        <f>COUNTIF(D3:D33,"&gt;0.1")</f>
        <v>22</v>
      </c>
      <c r="E37">
        <f>COUNTIF(E3:E33,"&lt;0")</f>
        <v>4</v>
      </c>
      <c r="Q37">
        <f>COUNTIF(Q3:Q33,"&lt;0.05")</f>
        <v>2</v>
      </c>
      <c r="AB37" s="10"/>
    </row>
    <row r="38" spans="1:28" x14ac:dyDescent="0.25">
      <c r="D38">
        <f>COUNTIF(D3:D33,"&gt;0.9")</f>
        <v>15</v>
      </c>
    </row>
    <row r="39" spans="1:28" x14ac:dyDescent="0.25">
      <c r="Q39" t="s">
        <v>26</v>
      </c>
    </row>
    <row r="41" spans="1:28" x14ac:dyDescent="0.25">
      <c r="Q41" s="9">
        <f>SUM(Q3:Q33)</f>
        <v>52.9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DDAB-964D-4589-96A6-9E4692A4BEFA}">
  <sheetPr>
    <pageSetUpPr fitToPage="1"/>
  </sheetPr>
  <dimension ref="A1:AB41"/>
  <sheetViews>
    <sheetView topLeftCell="A8" workbookViewId="0">
      <selection activeCell="D37" sqref="D37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13.6</v>
      </c>
      <c r="C3" s="9">
        <v>6.2</v>
      </c>
      <c r="D3">
        <v>12.4</v>
      </c>
      <c r="E3" s="9">
        <v>6.1</v>
      </c>
      <c r="F3" s="9">
        <v>7.5</v>
      </c>
      <c r="G3" s="9">
        <v>11.283333333333333</v>
      </c>
      <c r="H3" s="9">
        <v>12.566666666666663</v>
      </c>
      <c r="I3" s="9">
        <v>3.3687500000000035</v>
      </c>
      <c r="J3" t="s">
        <v>29</v>
      </c>
      <c r="K3" s="9">
        <v>1.6</v>
      </c>
      <c r="L3" s="9">
        <v>9.4</v>
      </c>
      <c r="M3" s="9">
        <v>90.42916666666666</v>
      </c>
      <c r="N3" s="9">
        <v>30.6</v>
      </c>
      <c r="O3" s="10">
        <v>0.625</v>
      </c>
      <c r="P3" t="s">
        <v>18</v>
      </c>
      <c r="Q3" s="9">
        <v>0.6</v>
      </c>
      <c r="R3" s="9">
        <v>8.8541666666666661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10.8</v>
      </c>
      <c r="C4" s="9">
        <v>4.5999999999999996</v>
      </c>
      <c r="D4">
        <v>13.8</v>
      </c>
      <c r="E4" s="9">
        <v>2.7</v>
      </c>
      <c r="F4" s="9">
        <v>4.8</v>
      </c>
      <c r="G4" s="9">
        <v>11.137499999999998</v>
      </c>
      <c r="H4" s="9">
        <v>12.483333333333329</v>
      </c>
      <c r="I4" s="9">
        <v>9.9520833333333343</v>
      </c>
      <c r="J4" t="s">
        <v>35</v>
      </c>
      <c r="K4" s="9">
        <v>14.5</v>
      </c>
      <c r="L4" s="9">
        <v>9.5</v>
      </c>
      <c r="M4" s="9">
        <v>97.800000000000011</v>
      </c>
      <c r="N4" s="9">
        <v>40.200000000000003</v>
      </c>
      <c r="O4" s="10">
        <v>0.40625</v>
      </c>
      <c r="P4" t="s">
        <v>33</v>
      </c>
      <c r="Q4" s="9">
        <v>0.1</v>
      </c>
      <c r="R4" s="9">
        <v>8.3083333333333318</v>
      </c>
      <c r="S4" s="9"/>
      <c r="T4" s="9"/>
      <c r="U4" s="9"/>
      <c r="AA4" s="10"/>
    </row>
    <row r="5" spans="1:27" x14ac:dyDescent="0.25">
      <c r="A5" s="8">
        <v>3</v>
      </c>
      <c r="B5" s="9">
        <v>12.9</v>
      </c>
      <c r="C5" s="9">
        <v>7.9</v>
      </c>
      <c r="D5">
        <v>0</v>
      </c>
      <c r="E5" s="9">
        <v>6.7</v>
      </c>
      <c r="F5" s="9">
        <v>7.5</v>
      </c>
      <c r="G5" s="9">
        <v>11.054166666666665</v>
      </c>
      <c r="H5" s="9">
        <v>12.391666666666671</v>
      </c>
      <c r="I5" s="9">
        <v>9.5322916666666657</v>
      </c>
      <c r="J5" t="s">
        <v>20</v>
      </c>
      <c r="K5" s="9">
        <v>9.6999999999999993</v>
      </c>
      <c r="L5" s="9">
        <v>9.3000000000000007</v>
      </c>
      <c r="M5" s="9">
        <v>83.466666666666669</v>
      </c>
      <c r="N5" s="9">
        <v>41.8</v>
      </c>
      <c r="O5" s="10">
        <v>0.19791666666666666</v>
      </c>
      <c r="P5" t="s">
        <v>18</v>
      </c>
      <c r="Q5" s="9">
        <v>2.2999999999999998</v>
      </c>
      <c r="R5" s="9">
        <v>8.5624999999999982</v>
      </c>
      <c r="S5" s="9"/>
      <c r="T5" s="9"/>
      <c r="U5" s="9"/>
      <c r="AA5" s="10"/>
    </row>
    <row r="6" spans="1:27" x14ac:dyDescent="0.25">
      <c r="A6" s="8">
        <v>4</v>
      </c>
      <c r="B6" s="9">
        <v>9.5</v>
      </c>
      <c r="C6" s="9">
        <v>2.7</v>
      </c>
      <c r="D6">
        <v>3.4</v>
      </c>
      <c r="E6" s="9">
        <v>0.1</v>
      </c>
      <c r="F6" s="9">
        <v>2.9</v>
      </c>
      <c r="G6" s="9">
        <v>10.80833333333333</v>
      </c>
      <c r="H6" s="9">
        <v>12.300000000000004</v>
      </c>
      <c r="I6" s="9">
        <v>3.1843749999999988</v>
      </c>
      <c r="J6" t="s">
        <v>19</v>
      </c>
      <c r="K6" s="9">
        <v>0</v>
      </c>
      <c r="L6" s="9">
        <v>5.3</v>
      </c>
      <c r="M6" s="9">
        <v>95.3</v>
      </c>
      <c r="N6" s="9">
        <v>22.5</v>
      </c>
      <c r="O6" s="10">
        <v>0.83333333333333337</v>
      </c>
      <c r="P6" t="s">
        <v>35</v>
      </c>
      <c r="Q6" s="9">
        <v>0.3</v>
      </c>
      <c r="R6" s="9">
        <v>6.645833333333333</v>
      </c>
      <c r="S6" s="9"/>
      <c r="T6" s="9"/>
      <c r="U6" s="9"/>
      <c r="AA6" s="10"/>
    </row>
    <row r="7" spans="1:27" x14ac:dyDescent="0.25">
      <c r="A7" s="8">
        <v>5</v>
      </c>
      <c r="B7" s="9">
        <v>12.3</v>
      </c>
      <c r="C7" s="9">
        <v>5.3</v>
      </c>
      <c r="D7">
        <v>0</v>
      </c>
      <c r="E7" s="9">
        <v>6.2</v>
      </c>
      <c r="F7" s="9">
        <v>7.3</v>
      </c>
      <c r="G7" s="9">
        <v>10.670833333333329</v>
      </c>
      <c r="H7" s="9">
        <v>12.208333333333329</v>
      </c>
      <c r="I7" s="9">
        <v>5.1760416666666673</v>
      </c>
      <c r="J7" t="s">
        <v>20</v>
      </c>
      <c r="K7" s="9">
        <v>9.6999999999999993</v>
      </c>
      <c r="L7" s="9">
        <v>7.2</v>
      </c>
      <c r="M7" s="9">
        <v>87.237500000000011</v>
      </c>
      <c r="N7" s="9">
        <v>24.1</v>
      </c>
      <c r="O7" s="10">
        <v>0.14583333333333334</v>
      </c>
      <c r="P7" t="s">
        <v>36</v>
      </c>
      <c r="Q7" s="9">
        <v>4.4000000000000004</v>
      </c>
      <c r="R7" s="9">
        <v>7.8791666666666664</v>
      </c>
      <c r="S7" s="9"/>
      <c r="T7" s="23"/>
      <c r="U7" s="9"/>
      <c r="AA7" s="10"/>
    </row>
    <row r="8" spans="1:27" x14ac:dyDescent="0.25">
      <c r="A8" s="8">
        <v>6</v>
      </c>
      <c r="B8" s="9">
        <v>12.1</v>
      </c>
      <c r="C8" s="9">
        <v>4.5</v>
      </c>
      <c r="D8">
        <v>0</v>
      </c>
      <c r="E8" s="9">
        <v>1.5</v>
      </c>
      <c r="F8" s="9">
        <v>4.4000000000000004</v>
      </c>
      <c r="G8" s="9">
        <v>10.562499999999998</v>
      </c>
      <c r="H8" s="9">
        <v>12.1</v>
      </c>
      <c r="I8" s="9">
        <v>1.683333333333332</v>
      </c>
      <c r="J8" t="s">
        <v>19</v>
      </c>
      <c r="K8" s="9">
        <v>1.6</v>
      </c>
      <c r="L8" s="9">
        <v>5.9</v>
      </c>
      <c r="M8" s="9">
        <v>87.579166666666694</v>
      </c>
      <c r="N8" s="9">
        <v>17.7</v>
      </c>
      <c r="O8" s="10">
        <v>0.54166666666666663</v>
      </c>
      <c r="P8" t="s">
        <v>19</v>
      </c>
      <c r="Q8" s="9">
        <v>1.1000000000000001</v>
      </c>
      <c r="R8" s="9">
        <v>7.3874999999999993</v>
      </c>
      <c r="S8" s="9"/>
      <c r="T8" s="9"/>
      <c r="U8" s="9"/>
      <c r="AA8" s="10"/>
    </row>
    <row r="9" spans="1:27" x14ac:dyDescent="0.25">
      <c r="A9" s="8">
        <v>7</v>
      </c>
      <c r="B9" s="9">
        <v>12.5</v>
      </c>
      <c r="C9" s="9">
        <v>5.8</v>
      </c>
      <c r="D9">
        <v>0.4</v>
      </c>
      <c r="E9" s="9">
        <v>2.5</v>
      </c>
      <c r="F9" s="9">
        <v>4.5</v>
      </c>
      <c r="G9" s="9">
        <v>10.308333333333332</v>
      </c>
      <c r="H9" s="9">
        <v>12.004166666666668</v>
      </c>
      <c r="I9" s="9">
        <v>4.6968750000000012</v>
      </c>
      <c r="J9" t="s">
        <v>19</v>
      </c>
      <c r="K9" s="9">
        <v>6.4</v>
      </c>
      <c r="L9" s="9">
        <v>9.3000000000000007</v>
      </c>
      <c r="M9" s="9">
        <v>82.824999999999989</v>
      </c>
      <c r="N9" s="9">
        <v>32.200000000000003</v>
      </c>
      <c r="O9" s="10">
        <v>0.57291666666666663</v>
      </c>
      <c r="P9" t="s">
        <v>18</v>
      </c>
      <c r="Q9" s="9">
        <v>3.2</v>
      </c>
      <c r="R9" s="9">
        <v>8.2916666666666661</v>
      </c>
      <c r="S9" s="9"/>
      <c r="T9" s="9"/>
      <c r="U9" s="9"/>
      <c r="AA9" s="10"/>
    </row>
    <row r="10" spans="1:27" x14ac:dyDescent="0.25">
      <c r="A10" s="8">
        <v>8</v>
      </c>
      <c r="B10" s="9">
        <v>9.6999999999999993</v>
      </c>
      <c r="C10" s="9">
        <v>4.9000000000000004</v>
      </c>
      <c r="D10">
        <v>1.2</v>
      </c>
      <c r="E10" s="9">
        <v>2.2000000000000002</v>
      </c>
      <c r="F10" s="9">
        <v>4.5</v>
      </c>
      <c r="G10" s="9">
        <v>10.112499999999999</v>
      </c>
      <c r="H10" s="9">
        <v>11.887500000000005</v>
      </c>
      <c r="I10" s="9">
        <v>4.9187499999999993</v>
      </c>
      <c r="J10" t="s">
        <v>19</v>
      </c>
      <c r="K10" s="9">
        <v>4.8</v>
      </c>
      <c r="L10" s="9">
        <v>7.3</v>
      </c>
      <c r="M10" s="9">
        <v>83.808333333333337</v>
      </c>
      <c r="N10" s="9">
        <v>43.5</v>
      </c>
      <c r="O10" s="10">
        <v>0.5625</v>
      </c>
      <c r="P10" t="s">
        <v>18</v>
      </c>
      <c r="Q10" s="9">
        <v>0.9</v>
      </c>
      <c r="R10" s="9">
        <v>7.0041666666666655</v>
      </c>
      <c r="S10" s="9"/>
      <c r="T10" s="9"/>
      <c r="U10" s="9"/>
      <c r="AA10" s="10"/>
    </row>
    <row r="11" spans="1:27" x14ac:dyDescent="0.25">
      <c r="A11" s="8">
        <v>9</v>
      </c>
      <c r="B11" s="9">
        <v>9.9</v>
      </c>
      <c r="C11" s="9">
        <v>4.0999999999999996</v>
      </c>
      <c r="D11">
        <v>0.2</v>
      </c>
      <c r="E11" s="9">
        <v>1.5</v>
      </c>
      <c r="F11" s="9">
        <v>3.2</v>
      </c>
      <c r="G11" s="9">
        <v>9.8291666666666675</v>
      </c>
      <c r="H11" s="9">
        <v>11.766666666666666</v>
      </c>
      <c r="I11" s="9">
        <v>1.1999999999999995</v>
      </c>
      <c r="J11" t="s">
        <v>23</v>
      </c>
      <c r="K11" s="9">
        <v>1.6</v>
      </c>
      <c r="L11" s="9">
        <v>4.7</v>
      </c>
      <c r="M11" s="9">
        <v>84.975000000000009</v>
      </c>
      <c r="N11" s="9">
        <v>19.3</v>
      </c>
      <c r="O11" s="10">
        <v>0.52083333333333337</v>
      </c>
      <c r="P11" t="s">
        <v>18</v>
      </c>
      <c r="Q11" s="9">
        <v>1.8</v>
      </c>
      <c r="R11" s="9">
        <v>6.1333333333333337</v>
      </c>
      <c r="S11" s="9"/>
      <c r="T11" s="9"/>
      <c r="U11" s="9"/>
      <c r="AA11" s="10"/>
    </row>
    <row r="12" spans="1:27" x14ac:dyDescent="0.25">
      <c r="A12" s="8">
        <v>10</v>
      </c>
      <c r="B12" s="9">
        <v>9.6999999999999993</v>
      </c>
      <c r="C12" s="9">
        <v>1.8</v>
      </c>
      <c r="D12">
        <v>0</v>
      </c>
      <c r="E12" s="9">
        <v>-1.4</v>
      </c>
      <c r="F12" s="9">
        <v>2</v>
      </c>
      <c r="G12" s="9">
        <v>9.6374999999999975</v>
      </c>
      <c r="H12" s="9">
        <v>11.645833333333334</v>
      </c>
      <c r="I12" s="9">
        <v>3.7395833333333344</v>
      </c>
      <c r="J12" t="s">
        <v>18</v>
      </c>
      <c r="K12" s="9">
        <v>1.6</v>
      </c>
      <c r="L12" s="9">
        <v>4.8</v>
      </c>
      <c r="M12" s="9">
        <v>85.637500000000003</v>
      </c>
      <c r="N12" s="9">
        <v>24.1</v>
      </c>
      <c r="O12" s="10">
        <v>0.46875</v>
      </c>
      <c r="P12" t="s">
        <v>18</v>
      </c>
      <c r="Q12" s="9">
        <v>6.8</v>
      </c>
      <c r="R12" s="9">
        <v>4.833333333333333</v>
      </c>
      <c r="S12" s="9"/>
      <c r="T12" s="9"/>
      <c r="U12" s="9"/>
      <c r="AA12" s="10"/>
    </row>
    <row r="13" spans="1:27" x14ac:dyDescent="0.25">
      <c r="A13" s="8">
        <v>11</v>
      </c>
      <c r="B13" s="9">
        <v>10.199999999999999</v>
      </c>
      <c r="C13" s="9">
        <v>2.7</v>
      </c>
      <c r="D13">
        <v>0</v>
      </c>
      <c r="E13" s="9">
        <v>-1.4</v>
      </c>
      <c r="F13" s="9">
        <v>1.6</v>
      </c>
      <c r="G13" s="9">
        <v>9.3791666666666718</v>
      </c>
      <c r="H13" s="9">
        <v>11.508333333333333</v>
      </c>
      <c r="I13" s="9">
        <v>5.0187499999999998</v>
      </c>
      <c r="J13" t="s">
        <v>20</v>
      </c>
      <c r="K13" s="9">
        <v>4.8</v>
      </c>
      <c r="L13" s="9">
        <v>5.7</v>
      </c>
      <c r="M13" s="9">
        <v>82.920833333333334</v>
      </c>
      <c r="N13" s="9">
        <v>29</v>
      </c>
      <c r="O13" s="10">
        <v>0.11458333333333333</v>
      </c>
      <c r="P13" t="s">
        <v>18</v>
      </c>
      <c r="Q13" s="9">
        <v>4.4000000000000004</v>
      </c>
      <c r="R13" s="9">
        <v>5.5</v>
      </c>
      <c r="S13" s="9"/>
      <c r="T13" s="9"/>
      <c r="U13" s="9"/>
      <c r="AA13" s="10"/>
    </row>
    <row r="14" spans="1:27" x14ac:dyDescent="0.25">
      <c r="A14" s="8">
        <v>12</v>
      </c>
      <c r="B14" s="9">
        <v>7.8</v>
      </c>
      <c r="C14" s="9">
        <v>-0.3</v>
      </c>
      <c r="D14">
        <v>11.8</v>
      </c>
      <c r="E14" s="9">
        <v>-2.8</v>
      </c>
      <c r="F14" s="9">
        <v>0</v>
      </c>
      <c r="G14" s="9">
        <v>9.1333333333333329</v>
      </c>
      <c r="H14" s="9">
        <v>11.362500000000006</v>
      </c>
      <c r="I14" s="9">
        <v>0.96666666666666667</v>
      </c>
      <c r="J14" t="s">
        <v>19</v>
      </c>
      <c r="K14" s="9">
        <v>0</v>
      </c>
      <c r="L14" s="11">
        <v>1.5</v>
      </c>
      <c r="M14" s="9">
        <v>92.141666666666652</v>
      </c>
      <c r="N14" s="9">
        <v>17.7</v>
      </c>
      <c r="O14" s="10">
        <v>0.77083333333333337</v>
      </c>
      <c r="P14" t="s">
        <v>23</v>
      </c>
      <c r="Q14" s="9">
        <v>2.1</v>
      </c>
      <c r="R14" s="9">
        <v>4.7041666666666666</v>
      </c>
      <c r="S14" s="9"/>
      <c r="T14" s="12"/>
      <c r="U14" s="9"/>
      <c r="AA14" s="10"/>
    </row>
    <row r="15" spans="1:27" x14ac:dyDescent="0.25">
      <c r="A15" s="8">
        <v>13</v>
      </c>
      <c r="B15" s="9">
        <v>10.3</v>
      </c>
      <c r="C15" s="9">
        <v>1.7</v>
      </c>
      <c r="D15">
        <v>10.4</v>
      </c>
      <c r="E15" s="9">
        <v>5.7</v>
      </c>
      <c r="F15" s="9">
        <v>6.1</v>
      </c>
      <c r="G15" s="9">
        <v>9.0708333333333293</v>
      </c>
      <c r="H15" s="9">
        <v>11.229166666666663</v>
      </c>
      <c r="I15" s="9">
        <v>11.035416666666668</v>
      </c>
      <c r="J15" t="s">
        <v>30</v>
      </c>
      <c r="K15" s="9">
        <v>1.6</v>
      </c>
      <c r="L15" s="9">
        <v>7.6</v>
      </c>
      <c r="M15" s="9">
        <v>88.879166666666663</v>
      </c>
      <c r="N15" s="9">
        <v>77.2</v>
      </c>
      <c r="O15" s="10">
        <v>0.71875</v>
      </c>
      <c r="P15" t="s">
        <v>20</v>
      </c>
      <c r="Q15" s="9">
        <v>0.6</v>
      </c>
      <c r="R15" s="9">
        <v>8.6249999999999982</v>
      </c>
      <c r="S15" s="9"/>
      <c r="T15" s="9"/>
      <c r="U15" s="9"/>
      <c r="AA15" s="10"/>
    </row>
    <row r="16" spans="1:27" x14ac:dyDescent="0.25">
      <c r="A16" s="8">
        <v>14</v>
      </c>
      <c r="B16" s="9">
        <v>9.5</v>
      </c>
      <c r="C16" s="9">
        <v>6.4</v>
      </c>
      <c r="D16">
        <v>5.6</v>
      </c>
      <c r="E16" s="9">
        <v>3.6</v>
      </c>
      <c r="F16" s="9">
        <v>5</v>
      </c>
      <c r="G16" s="9">
        <v>9.2166666666666668</v>
      </c>
      <c r="H16" s="9">
        <v>11.09583333333333</v>
      </c>
      <c r="I16" s="9">
        <v>1.1874999999999991</v>
      </c>
      <c r="J16" t="s">
        <v>23</v>
      </c>
      <c r="K16" s="9">
        <v>0</v>
      </c>
      <c r="L16" s="9">
        <v>6.9</v>
      </c>
      <c r="M16" s="9">
        <v>95.516666666666652</v>
      </c>
      <c r="N16" s="9">
        <v>33.799999999999997</v>
      </c>
      <c r="O16" s="10">
        <v>3.125E-2</v>
      </c>
      <c r="P16" t="s">
        <v>18</v>
      </c>
      <c r="Q16" s="9">
        <v>0.2</v>
      </c>
      <c r="R16" s="9">
        <v>7.7291666666666679</v>
      </c>
      <c r="S16" s="9"/>
      <c r="T16" s="9"/>
      <c r="U16" s="9"/>
      <c r="AA16" s="10"/>
    </row>
    <row r="17" spans="1:27" x14ac:dyDescent="0.25">
      <c r="A17" s="8">
        <v>15</v>
      </c>
      <c r="B17" s="9">
        <v>11.3</v>
      </c>
      <c r="C17" s="9">
        <v>6.9</v>
      </c>
      <c r="D17">
        <v>0.4</v>
      </c>
      <c r="E17" s="9">
        <v>4.9000000000000004</v>
      </c>
      <c r="F17" s="9">
        <v>6.1</v>
      </c>
      <c r="G17" s="9">
        <v>9.3291666666666693</v>
      </c>
      <c r="H17" s="9">
        <v>11</v>
      </c>
      <c r="I17" s="9">
        <v>4.6572916666666666</v>
      </c>
      <c r="J17" t="s">
        <v>18</v>
      </c>
      <c r="K17" s="9">
        <v>8</v>
      </c>
      <c r="L17" s="9">
        <v>9.4</v>
      </c>
      <c r="M17" s="9">
        <v>89.233333333333334</v>
      </c>
      <c r="N17" s="9">
        <v>32.200000000000003</v>
      </c>
      <c r="O17" s="10">
        <v>0.19791666666666666</v>
      </c>
      <c r="P17" t="s">
        <v>18</v>
      </c>
      <c r="Q17" s="9">
        <v>2.5</v>
      </c>
      <c r="R17" s="9">
        <v>8.1458333333333321</v>
      </c>
      <c r="S17" s="9"/>
      <c r="T17" s="9"/>
      <c r="U17" s="9"/>
      <c r="AA17" s="10"/>
    </row>
    <row r="18" spans="1:27" x14ac:dyDescent="0.25">
      <c r="A18" s="8">
        <v>16</v>
      </c>
      <c r="B18" s="9">
        <v>8</v>
      </c>
      <c r="C18" s="9">
        <v>5.9</v>
      </c>
      <c r="D18">
        <v>0.2</v>
      </c>
      <c r="E18" s="9">
        <v>5</v>
      </c>
      <c r="F18" s="9">
        <v>6.5</v>
      </c>
      <c r="G18" s="9">
        <v>9.4000000000000039</v>
      </c>
      <c r="H18" s="9">
        <v>10.950000000000003</v>
      </c>
      <c r="I18" s="9">
        <v>0.33333333333333343</v>
      </c>
      <c r="J18" t="s">
        <v>33</v>
      </c>
      <c r="K18" s="9">
        <v>0</v>
      </c>
      <c r="L18" s="9">
        <v>6.2</v>
      </c>
      <c r="M18" s="9">
        <v>95.829166666666666</v>
      </c>
      <c r="N18" s="9">
        <v>9.6999999999999993</v>
      </c>
      <c r="O18" s="10">
        <v>0.41666666666666669</v>
      </c>
      <c r="P18" t="s">
        <v>19</v>
      </c>
      <c r="Q18" s="9">
        <v>0.1</v>
      </c>
      <c r="R18" s="9">
        <v>6.5249999999999995</v>
      </c>
      <c r="S18" s="9"/>
      <c r="T18" s="9"/>
      <c r="U18" s="9"/>
      <c r="AA18" s="10"/>
    </row>
    <row r="19" spans="1:27" x14ac:dyDescent="0.25">
      <c r="A19" s="8">
        <v>17</v>
      </c>
      <c r="B19" s="9">
        <v>10</v>
      </c>
      <c r="C19" s="9">
        <v>2.4</v>
      </c>
      <c r="D19">
        <v>3.6</v>
      </c>
      <c r="E19" s="9">
        <v>-0.9</v>
      </c>
      <c r="F19" s="9">
        <v>3</v>
      </c>
      <c r="G19" s="9">
        <v>9.3416666666666721</v>
      </c>
      <c r="H19" s="9">
        <v>10.900000000000004</v>
      </c>
      <c r="I19" s="9">
        <v>0.41666666666666691</v>
      </c>
      <c r="J19" t="s">
        <v>19</v>
      </c>
      <c r="K19" s="9">
        <v>0</v>
      </c>
      <c r="L19" s="9">
        <v>3.8</v>
      </c>
      <c r="M19" s="9">
        <v>92.61666666666666</v>
      </c>
      <c r="N19" s="9">
        <v>8</v>
      </c>
      <c r="O19" s="10">
        <v>0.91666666666666663</v>
      </c>
      <c r="P19" t="s">
        <v>19</v>
      </c>
      <c r="Q19" s="9">
        <v>3.7</v>
      </c>
      <c r="R19" s="9">
        <v>5.4208333333333343</v>
      </c>
      <c r="S19" s="9"/>
      <c r="T19" s="9"/>
      <c r="U19" s="9"/>
      <c r="AA19" s="10"/>
    </row>
    <row r="20" spans="1:27" x14ac:dyDescent="0.25">
      <c r="A20" s="8">
        <v>18</v>
      </c>
      <c r="B20" s="9">
        <v>13.4</v>
      </c>
      <c r="C20" s="9">
        <v>3.6</v>
      </c>
      <c r="D20">
        <v>5</v>
      </c>
      <c r="E20" s="9">
        <v>1.5</v>
      </c>
      <c r="F20" s="9">
        <v>4.3</v>
      </c>
      <c r="G20" s="9">
        <v>9.1541666666666632</v>
      </c>
      <c r="H20" s="9">
        <v>10.879166666666672</v>
      </c>
      <c r="I20" s="9">
        <v>3.9062499999999996</v>
      </c>
      <c r="J20" t="s">
        <v>19</v>
      </c>
      <c r="K20" s="9">
        <v>3.2</v>
      </c>
      <c r="L20" s="9">
        <v>7.2</v>
      </c>
      <c r="M20" s="9">
        <v>92.708333333333357</v>
      </c>
      <c r="N20" s="9">
        <v>40.200000000000003</v>
      </c>
      <c r="O20" s="10">
        <v>0.6875</v>
      </c>
      <c r="P20" t="s">
        <v>18</v>
      </c>
      <c r="Q20" s="9">
        <v>0.1</v>
      </c>
      <c r="R20" s="9">
        <v>9.3833333333333346</v>
      </c>
      <c r="S20" s="9"/>
      <c r="T20" s="9"/>
      <c r="U20" s="9"/>
      <c r="AA20" s="10"/>
    </row>
    <row r="21" spans="1:27" x14ac:dyDescent="0.25">
      <c r="A21" s="8">
        <v>19</v>
      </c>
      <c r="B21" s="9">
        <v>12.2</v>
      </c>
      <c r="C21" s="9">
        <v>7.2</v>
      </c>
      <c r="D21">
        <v>1.2</v>
      </c>
      <c r="E21" s="9">
        <v>7</v>
      </c>
      <c r="F21" s="9">
        <v>7.2</v>
      </c>
      <c r="G21" s="9">
        <v>9.3958333333333357</v>
      </c>
      <c r="H21" s="9">
        <v>10.800000000000004</v>
      </c>
      <c r="I21" s="9">
        <v>4.5260416666666696</v>
      </c>
      <c r="J21" t="s">
        <v>19</v>
      </c>
      <c r="K21" s="9">
        <v>3.2</v>
      </c>
      <c r="L21" s="9">
        <v>10.6</v>
      </c>
      <c r="M21" s="9">
        <v>89.595833333333317</v>
      </c>
      <c r="N21" s="9">
        <v>29</v>
      </c>
      <c r="O21" s="10">
        <v>0.44791666666666669</v>
      </c>
      <c r="P21" t="s">
        <v>19</v>
      </c>
      <c r="Q21" s="9">
        <v>0.6</v>
      </c>
      <c r="R21" s="9">
        <v>10.6875</v>
      </c>
      <c r="S21" s="9"/>
      <c r="T21" s="9"/>
      <c r="U21" s="9"/>
      <c r="AA21" s="10"/>
    </row>
    <row r="22" spans="1:27" x14ac:dyDescent="0.25">
      <c r="A22" s="8">
        <v>20</v>
      </c>
      <c r="B22" s="9">
        <v>11.6</v>
      </c>
      <c r="C22" s="9">
        <v>8.9</v>
      </c>
      <c r="D22">
        <v>3.2</v>
      </c>
      <c r="E22" s="9">
        <v>7.3</v>
      </c>
      <c r="F22" s="9">
        <v>8.1</v>
      </c>
      <c r="G22" s="9">
        <v>9.6291666666666611</v>
      </c>
      <c r="H22" s="9">
        <v>10.800000000000004</v>
      </c>
      <c r="I22" s="9">
        <v>6.242708333333332</v>
      </c>
      <c r="J22" t="s">
        <v>19</v>
      </c>
      <c r="K22" s="9">
        <v>0</v>
      </c>
      <c r="L22" s="9">
        <v>9.3000000000000007</v>
      </c>
      <c r="M22" s="9">
        <v>90.729166666666671</v>
      </c>
      <c r="N22" s="9">
        <v>40.200000000000003</v>
      </c>
      <c r="O22" s="10">
        <v>0.96875</v>
      </c>
      <c r="P22" t="s">
        <v>36</v>
      </c>
      <c r="Q22" s="9">
        <v>0.1</v>
      </c>
      <c r="R22" s="9">
        <v>9.7374999999999989</v>
      </c>
      <c r="S22" s="9"/>
      <c r="T22" s="9"/>
      <c r="U22" s="9"/>
      <c r="AA22" s="10"/>
    </row>
    <row r="23" spans="1:27" x14ac:dyDescent="0.25">
      <c r="A23" s="8">
        <v>21</v>
      </c>
      <c r="B23" s="9">
        <v>10.4</v>
      </c>
      <c r="C23" s="9">
        <v>6.3</v>
      </c>
      <c r="D23">
        <v>0.6</v>
      </c>
      <c r="E23" s="9">
        <v>3.5</v>
      </c>
      <c r="F23" s="9">
        <v>6</v>
      </c>
      <c r="G23" s="9">
        <v>9.7958333333333361</v>
      </c>
      <c r="H23" s="9">
        <v>10.800000000000004</v>
      </c>
      <c r="I23" s="9">
        <v>7.12916666666667</v>
      </c>
      <c r="J23" t="s">
        <v>30</v>
      </c>
      <c r="K23" s="9">
        <v>4.8</v>
      </c>
      <c r="L23" s="9">
        <v>6.5</v>
      </c>
      <c r="M23" s="9">
        <v>90.108333333333348</v>
      </c>
      <c r="N23" s="9">
        <v>57.9</v>
      </c>
      <c r="O23" s="10">
        <v>0.10416666666666667</v>
      </c>
      <c r="P23" t="s">
        <v>36</v>
      </c>
      <c r="Q23" s="9">
        <v>2.2999999999999998</v>
      </c>
      <c r="R23" s="9">
        <v>6.6333333333333337</v>
      </c>
      <c r="S23" s="9"/>
      <c r="T23" s="9"/>
      <c r="U23" s="9"/>
      <c r="AA23" s="10"/>
    </row>
    <row r="24" spans="1:27" x14ac:dyDescent="0.25">
      <c r="A24" s="8">
        <v>22</v>
      </c>
      <c r="B24" s="9">
        <v>13.3</v>
      </c>
      <c r="C24" s="9">
        <v>4.2</v>
      </c>
      <c r="D24">
        <v>0</v>
      </c>
      <c r="E24" s="9">
        <v>1.9</v>
      </c>
      <c r="F24" s="9">
        <v>4.9000000000000004</v>
      </c>
      <c r="G24" s="9">
        <v>9.5874999999999968</v>
      </c>
      <c r="H24" s="9">
        <v>10.800000000000004</v>
      </c>
      <c r="I24" s="9">
        <v>11.494791666666666</v>
      </c>
      <c r="J24" t="s">
        <v>19</v>
      </c>
      <c r="K24" s="9">
        <v>12.9</v>
      </c>
      <c r="L24" s="9">
        <v>10.3</v>
      </c>
      <c r="M24" s="9">
        <v>80.291666666666671</v>
      </c>
      <c r="N24" s="9">
        <v>56.3</v>
      </c>
      <c r="O24" s="10">
        <v>0.95833333333333337</v>
      </c>
      <c r="P24" t="s">
        <v>18</v>
      </c>
      <c r="Q24" s="9">
        <v>0</v>
      </c>
      <c r="R24" s="9">
        <v>10.585714285714285</v>
      </c>
      <c r="S24" s="9"/>
      <c r="T24" s="9"/>
      <c r="U24" s="9"/>
      <c r="AA24" s="10"/>
    </row>
    <row r="25" spans="1:27" x14ac:dyDescent="0.25">
      <c r="A25" s="8">
        <v>23</v>
      </c>
      <c r="B25" s="9">
        <v>14.7</v>
      </c>
      <c r="C25" s="9">
        <v>10.199999999999999</v>
      </c>
      <c r="D25">
        <v>0.2</v>
      </c>
      <c r="E25" s="9">
        <v>10.199999999999999</v>
      </c>
      <c r="F25" s="9">
        <v>9.4</v>
      </c>
      <c r="G25" s="9">
        <v>9.7500000000000053</v>
      </c>
      <c r="H25" s="9">
        <v>10.724999999999994</v>
      </c>
      <c r="I25" s="9">
        <v>17.868750000000009</v>
      </c>
      <c r="J25" t="s">
        <v>18</v>
      </c>
      <c r="K25" s="9">
        <v>22.5</v>
      </c>
      <c r="L25" s="9">
        <v>13.2</v>
      </c>
      <c r="M25" s="9">
        <v>73.50833333333334</v>
      </c>
      <c r="N25" s="9">
        <v>69.2</v>
      </c>
      <c r="O25" s="10">
        <v>0.35416666666666669</v>
      </c>
      <c r="P25" t="s">
        <v>18</v>
      </c>
      <c r="Q25" s="9">
        <v>4.3</v>
      </c>
      <c r="R25" s="9">
        <v>11.025</v>
      </c>
      <c r="S25" s="9"/>
      <c r="T25" s="9"/>
      <c r="U25" s="9"/>
      <c r="AA25" s="10"/>
    </row>
    <row r="26" spans="1:27" x14ac:dyDescent="0.25">
      <c r="A26" s="8">
        <v>24</v>
      </c>
      <c r="B26" s="9">
        <v>7</v>
      </c>
      <c r="C26" s="9">
        <v>3.6</v>
      </c>
      <c r="D26">
        <v>0</v>
      </c>
      <c r="E26" s="9">
        <v>1.2</v>
      </c>
      <c r="F26" s="9">
        <v>1.7</v>
      </c>
      <c r="G26" s="9">
        <v>9.6333333333333346</v>
      </c>
      <c r="H26" s="9">
        <v>10.699999999999996</v>
      </c>
      <c r="I26" s="9">
        <v>10.695833333333331</v>
      </c>
      <c r="J26" t="s">
        <v>20</v>
      </c>
      <c r="K26" s="9">
        <v>11.3</v>
      </c>
      <c r="L26" s="9">
        <v>3.8</v>
      </c>
      <c r="M26" s="9">
        <v>68.625000000000014</v>
      </c>
      <c r="N26" s="9">
        <v>46.7</v>
      </c>
      <c r="O26" s="10">
        <v>0.59375</v>
      </c>
      <c r="P26" t="s">
        <v>21</v>
      </c>
      <c r="Q26" s="9">
        <v>3.3</v>
      </c>
      <c r="R26" s="9">
        <v>4.116666666666668</v>
      </c>
      <c r="S26" s="9"/>
      <c r="T26" s="9"/>
      <c r="U26" s="9"/>
      <c r="AA26" s="10"/>
    </row>
    <row r="27" spans="1:27" x14ac:dyDescent="0.25">
      <c r="A27" s="8">
        <v>25</v>
      </c>
      <c r="B27" s="9">
        <v>7.1</v>
      </c>
      <c r="C27" s="9">
        <v>0.1</v>
      </c>
      <c r="D27">
        <v>0</v>
      </c>
      <c r="E27" s="9">
        <v>-3.5</v>
      </c>
      <c r="F27" s="9">
        <v>-2.9</v>
      </c>
      <c r="G27" s="9">
        <v>8.8583333333333325</v>
      </c>
      <c r="H27" s="9">
        <v>10.699999999999996</v>
      </c>
      <c r="I27" s="9">
        <v>5.0104166666666652</v>
      </c>
      <c r="J27" t="s">
        <v>20</v>
      </c>
      <c r="K27" s="9">
        <v>1.6</v>
      </c>
      <c r="L27" s="9">
        <v>2.4</v>
      </c>
      <c r="M27" s="9">
        <v>77.954166666666694</v>
      </c>
      <c r="N27" s="9">
        <v>30.6</v>
      </c>
      <c r="O27" s="10">
        <v>0.30208333333333331</v>
      </c>
      <c r="P27" t="s">
        <v>18</v>
      </c>
      <c r="Q27" s="9">
        <v>5.3</v>
      </c>
      <c r="R27" s="9">
        <v>1.8416666666666668</v>
      </c>
      <c r="S27" s="9"/>
      <c r="T27" s="9"/>
      <c r="U27" s="9"/>
      <c r="AA27" s="10"/>
    </row>
    <row r="28" spans="1:27" x14ac:dyDescent="0.25">
      <c r="A28" s="8">
        <v>26</v>
      </c>
      <c r="B28" s="9">
        <v>6.2</v>
      </c>
      <c r="C28" s="9">
        <v>-1.4</v>
      </c>
      <c r="D28">
        <v>5.4</v>
      </c>
      <c r="E28" s="9">
        <v>-4.4000000000000004</v>
      </c>
      <c r="F28" s="9">
        <v>-3</v>
      </c>
      <c r="G28" s="9">
        <v>8.1291666666666682</v>
      </c>
      <c r="H28" s="9">
        <v>10.604166666666663</v>
      </c>
      <c r="I28" s="9">
        <v>0.3000000000000001</v>
      </c>
      <c r="J28" t="s">
        <v>22</v>
      </c>
      <c r="K28" s="9">
        <v>0</v>
      </c>
      <c r="L28" s="9">
        <v>0.6</v>
      </c>
      <c r="M28" s="9">
        <v>86.733333333333334</v>
      </c>
      <c r="N28" s="9">
        <v>8</v>
      </c>
      <c r="O28" s="10">
        <v>3.125E-2</v>
      </c>
      <c r="P28" t="s">
        <v>19</v>
      </c>
      <c r="Q28" s="9">
        <v>0.1</v>
      </c>
      <c r="R28" s="9">
        <v>2.5291666666666663</v>
      </c>
      <c r="S28" s="9"/>
      <c r="T28" s="9"/>
      <c r="U28" s="9"/>
      <c r="AA28" s="10"/>
    </row>
    <row r="29" spans="1:27" x14ac:dyDescent="0.25">
      <c r="A29" s="8">
        <v>27</v>
      </c>
      <c r="B29" s="9">
        <v>7.2</v>
      </c>
      <c r="C29" s="9">
        <v>0.5</v>
      </c>
      <c r="D29">
        <v>6.2</v>
      </c>
      <c r="E29" s="9">
        <v>2.9</v>
      </c>
      <c r="F29" s="9">
        <v>3.4</v>
      </c>
      <c r="G29" s="9">
        <v>7.8750000000000009</v>
      </c>
      <c r="H29" s="9">
        <v>10.408333333333339</v>
      </c>
      <c r="I29" s="9">
        <v>5.4031249999999984</v>
      </c>
      <c r="J29" t="s">
        <v>20</v>
      </c>
      <c r="K29" s="9">
        <v>1.6</v>
      </c>
      <c r="L29" s="9">
        <v>3.7</v>
      </c>
      <c r="M29" s="9">
        <v>93.541666666666643</v>
      </c>
      <c r="N29" s="9">
        <v>33.799999999999997</v>
      </c>
      <c r="O29" s="10">
        <v>0.83333333333333337</v>
      </c>
      <c r="P29" t="s">
        <v>33</v>
      </c>
      <c r="Q29" s="9">
        <v>1.9</v>
      </c>
      <c r="R29" s="9">
        <v>4.7791666666666659</v>
      </c>
      <c r="S29" s="9"/>
      <c r="T29" s="9"/>
      <c r="U29" s="9"/>
      <c r="AA29" s="10"/>
    </row>
    <row r="30" spans="1:27" x14ac:dyDescent="0.25">
      <c r="A30" s="8">
        <v>28</v>
      </c>
      <c r="B30" s="9">
        <v>4.8</v>
      </c>
      <c r="C30" s="9">
        <v>0.3</v>
      </c>
      <c r="D30">
        <v>0.2</v>
      </c>
      <c r="E30" s="9">
        <v>-2.4</v>
      </c>
      <c r="F30" s="9">
        <v>-1.7</v>
      </c>
      <c r="G30" s="9">
        <v>7.7999999999999972</v>
      </c>
      <c r="H30" s="9">
        <v>10.229166666666663</v>
      </c>
      <c r="I30" s="9">
        <v>5.9541666666666684</v>
      </c>
      <c r="J30" t="s">
        <v>18</v>
      </c>
      <c r="K30" s="9">
        <v>3.2</v>
      </c>
      <c r="L30" s="9">
        <v>1.9</v>
      </c>
      <c r="M30" s="9">
        <v>88.487500000000011</v>
      </c>
      <c r="N30" s="9">
        <v>27.4</v>
      </c>
      <c r="O30" s="10">
        <v>0.46875</v>
      </c>
      <c r="P30" t="s">
        <v>20</v>
      </c>
      <c r="Q30" s="9">
        <v>1.8</v>
      </c>
      <c r="R30" s="9">
        <v>1.8625000000000005</v>
      </c>
      <c r="S30" s="9"/>
      <c r="T30" s="9"/>
      <c r="U30" s="9"/>
      <c r="AA30" s="10"/>
    </row>
    <row r="31" spans="1:27" x14ac:dyDescent="0.25">
      <c r="A31" s="8">
        <v>29</v>
      </c>
      <c r="B31" s="9">
        <v>4.4000000000000004</v>
      </c>
      <c r="C31" s="9">
        <v>-1.5</v>
      </c>
      <c r="D31">
        <v>0.6</v>
      </c>
      <c r="E31" s="9">
        <v>-4.9000000000000004</v>
      </c>
      <c r="F31" s="9">
        <v>-3.7</v>
      </c>
      <c r="G31" s="9">
        <v>7.2499999999999991</v>
      </c>
      <c r="H31" s="9">
        <v>10.058333333333332</v>
      </c>
      <c r="I31" s="9">
        <v>5.2062499999999998</v>
      </c>
      <c r="J31" t="s">
        <v>18</v>
      </c>
      <c r="K31" s="9">
        <v>1.6</v>
      </c>
      <c r="L31" s="9">
        <v>-0.7</v>
      </c>
      <c r="M31" s="9">
        <v>83.970833333333346</v>
      </c>
      <c r="N31" s="9">
        <v>37</v>
      </c>
      <c r="O31" s="10">
        <v>0.8125</v>
      </c>
      <c r="P31" t="s">
        <v>35</v>
      </c>
      <c r="Q31" s="9">
        <v>4.5999999999999996</v>
      </c>
      <c r="R31" s="9">
        <v>1.0916666666666666</v>
      </c>
      <c r="S31" s="9"/>
      <c r="T31" s="12"/>
      <c r="U31" s="9"/>
      <c r="AA31" s="10"/>
    </row>
    <row r="32" spans="1:27" x14ac:dyDescent="0.25">
      <c r="A32" s="8">
        <v>30</v>
      </c>
      <c r="B32" s="9">
        <v>2.2999999999999998</v>
      </c>
      <c r="C32" s="9">
        <v>-1.3</v>
      </c>
      <c r="D32">
        <v>0</v>
      </c>
      <c r="E32" s="9">
        <v>-4</v>
      </c>
      <c r="F32" s="9">
        <v>-1.5</v>
      </c>
      <c r="G32" s="9">
        <v>6.8304347826086929</v>
      </c>
      <c r="H32" s="9">
        <v>9.8739130434782663</v>
      </c>
      <c r="I32" s="9">
        <v>2.6552083333333294</v>
      </c>
      <c r="J32" t="s">
        <v>18</v>
      </c>
      <c r="K32" s="9">
        <v>1.6</v>
      </c>
      <c r="L32" s="9">
        <v>-0.8</v>
      </c>
      <c r="M32" s="9">
        <v>93.469565217391334</v>
      </c>
      <c r="N32" s="9">
        <v>43.5</v>
      </c>
      <c r="O32" s="10">
        <v>8.3333333333333329E-2</v>
      </c>
      <c r="P32" t="s">
        <v>35</v>
      </c>
      <c r="Q32" s="9">
        <v>0.6</v>
      </c>
      <c r="R32" s="9">
        <v>-9.1304347826086943E-2</v>
      </c>
      <c r="S32" s="9"/>
      <c r="T32" s="9"/>
      <c r="U32" s="9"/>
      <c r="AA32" s="10"/>
    </row>
    <row r="33" spans="1:28" x14ac:dyDescent="0.25">
      <c r="A33" s="8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0"/>
      <c r="Q33" s="9"/>
      <c r="R33" s="9"/>
      <c r="S33" s="9"/>
      <c r="T33" s="9"/>
      <c r="U33" s="9"/>
      <c r="AA33" s="10"/>
    </row>
    <row r="34" spans="1:28" x14ac:dyDescent="0.25">
      <c r="A34" s="13" t="s">
        <v>24</v>
      </c>
      <c r="B34" s="14">
        <f>AVERAGE(B3:B33)</f>
        <v>9.8233333333333341</v>
      </c>
      <c r="C34" s="14">
        <f>AVERAGE(C3:C32)</f>
        <v>3.8066666666666666</v>
      </c>
      <c r="D34" s="14">
        <f>SUM(D3:D33)</f>
        <v>86.000000000000014</v>
      </c>
      <c r="E34" s="14">
        <f>AVERAGE(E3:E33)</f>
        <v>1.9499999999999997</v>
      </c>
      <c r="F34" s="14">
        <f>AVERAGE(F3:F33)</f>
        <v>3.6366666666666672</v>
      </c>
      <c r="G34" s="14">
        <f>AVERAGE(G3:G33)</f>
        <v>9.4654589371980684</v>
      </c>
      <c r="H34" s="14">
        <f>AVERAGE(H3:H33)</f>
        <v>11.225935990338167</v>
      </c>
      <c r="I34" s="14">
        <f>AVERAGE(I3:I33)</f>
        <v>5.2486805555555565</v>
      </c>
      <c r="J34" s="14"/>
      <c r="K34" s="14"/>
      <c r="L34" s="15">
        <f>AVERAGE(L3:L33)</f>
        <v>6.0600000000000014</v>
      </c>
      <c r="M34" s="14">
        <f>AVERAGE(M3:M33)</f>
        <v>87.530652173913055</v>
      </c>
      <c r="N34" s="14">
        <f>MAX(N3:N33)</f>
        <v>77.2</v>
      </c>
      <c r="O34" s="16"/>
      <c r="P34" s="17"/>
      <c r="Q34" s="18"/>
      <c r="R34" s="19">
        <f>AVERAGE(R3:R33)</f>
        <v>6.4910636645962745</v>
      </c>
      <c r="S34" s="20"/>
      <c r="AA34" s="10"/>
    </row>
    <row r="35" spans="1:28" x14ac:dyDescent="0.25">
      <c r="A35" s="21" t="s">
        <v>25</v>
      </c>
      <c r="B35" s="14">
        <f>MAX(B3:B33)</f>
        <v>14.7</v>
      </c>
      <c r="C35" s="14">
        <f>MIN(C3:C33)</f>
        <v>-1.5</v>
      </c>
      <c r="D35" s="14">
        <f>MAX(D3:D33)</f>
        <v>13.8</v>
      </c>
      <c r="E35" s="14">
        <f>MIN(E3:E33)</f>
        <v>-4.9000000000000004</v>
      </c>
      <c r="F35" s="14">
        <f>MIN(F3:F33)</f>
        <v>-3.7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MAX(Q3:Q32)</f>
        <v>6.8</v>
      </c>
      <c r="R35" s="19">
        <f>MIN(R3:R33)</f>
        <v>-9.1304347826086943E-2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6.8150000000000004</v>
      </c>
      <c r="C37">
        <f>COUNTIF(C3:C33,"&lt;0")</f>
        <v>4</v>
      </c>
      <c r="D37">
        <f>COUNTIF(D3:D33,"&gt;0.1")</f>
        <v>21</v>
      </c>
      <c r="E37">
        <f>COUNTIF(E3:E33,"&lt;0")</f>
        <v>9</v>
      </c>
      <c r="Q37">
        <f>COUNTIF(Q3:Q33,"&lt;0.05")</f>
        <v>1</v>
      </c>
      <c r="AB37" s="10"/>
    </row>
    <row r="38" spans="1:28" x14ac:dyDescent="0.25">
      <c r="D38">
        <f>COUNTIF(D3:D33,"&gt;0.9")</f>
        <v>13</v>
      </c>
    </row>
    <row r="39" spans="1:28" x14ac:dyDescent="0.25">
      <c r="Q39" t="s">
        <v>26</v>
      </c>
    </row>
    <row r="41" spans="1:28" x14ac:dyDescent="0.25">
      <c r="Q41" s="9">
        <f>SUM(Q3:Q33)</f>
        <v>60.099999999999994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50F50-60C7-4676-BF50-255882B6F0CE}">
  <sheetPr>
    <pageSetUpPr fitToPage="1"/>
  </sheetPr>
  <dimension ref="A1:AB41"/>
  <sheetViews>
    <sheetView tabSelected="1" workbookViewId="0"/>
  </sheetViews>
  <sheetFormatPr defaultRowHeight="15" x14ac:dyDescent="0.25"/>
  <cols>
    <col min="15" max="15" width="12.42578125" customWidth="1"/>
  </cols>
  <sheetData>
    <row r="1" spans="1:27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2.6</v>
      </c>
      <c r="C3" s="9">
        <v>-3.1</v>
      </c>
      <c r="D3">
        <v>1.8</v>
      </c>
      <c r="E3" s="9">
        <v>-3.6</v>
      </c>
      <c r="F3" s="9">
        <v>-2.2000000000000002</v>
      </c>
      <c r="G3" s="9">
        <v>6.5250000000000012</v>
      </c>
      <c r="H3" s="9">
        <v>9.6499999999999986</v>
      </c>
      <c r="I3" s="9">
        <v>0.84999999999999976</v>
      </c>
      <c r="J3" t="s">
        <v>20</v>
      </c>
      <c r="K3" s="9">
        <v>1.6</v>
      </c>
      <c r="L3" s="9">
        <v>-1.4</v>
      </c>
      <c r="M3" s="9">
        <v>92.354166666666671</v>
      </c>
      <c r="N3">
        <v>11.3</v>
      </c>
      <c r="O3" s="10">
        <v>9.375E-2</v>
      </c>
      <c r="P3" t="s">
        <v>21</v>
      </c>
      <c r="Q3" s="9">
        <v>4.0999999999999996</v>
      </c>
      <c r="R3" s="9">
        <v>-1.4416666666666664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-0.7</v>
      </c>
      <c r="C4" s="9">
        <v>-6.9</v>
      </c>
      <c r="D4">
        <v>0</v>
      </c>
      <c r="E4" s="9">
        <v>-4.5999999999999996</v>
      </c>
      <c r="F4" s="9">
        <v>-3.4</v>
      </c>
      <c r="G4" s="9">
        <v>6.1999999999999984</v>
      </c>
      <c r="H4" s="9">
        <v>9.4291666666666707</v>
      </c>
      <c r="I4" s="9">
        <v>0.65000000000000036</v>
      </c>
      <c r="J4" t="s">
        <v>19</v>
      </c>
      <c r="K4" s="9">
        <v>0</v>
      </c>
      <c r="L4" s="9">
        <v>-4.5</v>
      </c>
      <c r="M4" s="9">
        <v>92.74166666666666</v>
      </c>
      <c r="N4">
        <v>12.9</v>
      </c>
      <c r="O4" s="10">
        <v>0.82291666666666663</v>
      </c>
      <c r="P4" t="s">
        <v>19</v>
      </c>
      <c r="Q4" s="9">
        <v>2.2000000000000002</v>
      </c>
      <c r="R4" s="9">
        <v>-3.4041666666666668</v>
      </c>
      <c r="S4" s="9"/>
      <c r="T4" s="9"/>
      <c r="U4" s="9"/>
      <c r="AA4" s="10"/>
    </row>
    <row r="5" spans="1:27" x14ac:dyDescent="0.25">
      <c r="A5" s="8">
        <v>3</v>
      </c>
      <c r="B5" s="9">
        <v>4.3</v>
      </c>
      <c r="C5" s="9">
        <v>-4.7</v>
      </c>
      <c r="D5">
        <v>0.2</v>
      </c>
      <c r="E5" s="9">
        <v>-0.6</v>
      </c>
      <c r="F5" s="9">
        <v>-0.8</v>
      </c>
      <c r="G5" s="9">
        <v>5.8791666666666673</v>
      </c>
      <c r="H5" s="9">
        <v>9.2208333333333297</v>
      </c>
      <c r="I5" s="9">
        <v>0.23333333333333339</v>
      </c>
      <c r="J5" t="s">
        <v>50</v>
      </c>
      <c r="K5" s="9">
        <v>0</v>
      </c>
      <c r="L5" s="9">
        <v>-0.8</v>
      </c>
      <c r="M5" s="9">
        <v>96.533333333333346</v>
      </c>
      <c r="N5">
        <v>12.9</v>
      </c>
      <c r="O5" s="10">
        <v>0.10416666666666667</v>
      </c>
      <c r="P5" t="s">
        <v>41</v>
      </c>
      <c r="Q5" s="9">
        <v>0.1</v>
      </c>
      <c r="R5" s="9">
        <v>-0.67500000000000016</v>
      </c>
      <c r="S5" s="9"/>
      <c r="T5" s="9"/>
      <c r="U5" s="9"/>
      <c r="AA5" s="10"/>
    </row>
    <row r="6" spans="1:27" x14ac:dyDescent="0.25">
      <c r="A6" s="8">
        <v>4</v>
      </c>
      <c r="B6" s="9">
        <v>5.4</v>
      </c>
      <c r="C6" s="9">
        <v>-0.9</v>
      </c>
      <c r="D6">
        <v>38</v>
      </c>
      <c r="E6" s="9">
        <v>0</v>
      </c>
      <c r="F6" s="9">
        <v>0</v>
      </c>
      <c r="G6" s="9">
        <v>5.6666666666666652</v>
      </c>
      <c r="H6" s="9">
        <v>9.0083333333333346</v>
      </c>
      <c r="I6" s="9">
        <v>4.5718749999999995</v>
      </c>
      <c r="J6" t="s">
        <v>35</v>
      </c>
      <c r="K6" s="9">
        <v>8</v>
      </c>
      <c r="L6" s="9">
        <v>4.0999999999999996</v>
      </c>
      <c r="M6" s="9">
        <v>96.929166666666674</v>
      </c>
      <c r="N6">
        <v>33.799999999999997</v>
      </c>
      <c r="O6" s="10">
        <v>0.91666666666666663</v>
      </c>
      <c r="P6" t="s">
        <v>33</v>
      </c>
      <c r="Q6" s="9">
        <v>0.2</v>
      </c>
      <c r="R6" s="9">
        <v>3.3875000000000006</v>
      </c>
      <c r="S6" s="9"/>
      <c r="T6" s="9"/>
      <c r="U6" s="9"/>
      <c r="AA6" s="10"/>
    </row>
    <row r="7" spans="1:27" x14ac:dyDescent="0.25">
      <c r="A7" s="8">
        <v>5</v>
      </c>
      <c r="B7" s="9">
        <v>6.5</v>
      </c>
      <c r="C7" s="9">
        <v>4</v>
      </c>
      <c r="D7">
        <v>0</v>
      </c>
      <c r="E7" s="9">
        <v>3.3</v>
      </c>
      <c r="F7" s="9">
        <v>3.5</v>
      </c>
      <c r="G7" s="9">
        <v>5.7708333333333348</v>
      </c>
      <c r="H7" s="9">
        <v>8.8291666666666693</v>
      </c>
      <c r="I7" s="9">
        <v>6.387500000000002</v>
      </c>
      <c r="J7" t="s">
        <v>35</v>
      </c>
      <c r="K7" s="9">
        <v>9.6999999999999993</v>
      </c>
      <c r="L7" s="9">
        <v>4</v>
      </c>
      <c r="M7" s="9">
        <v>89.683333333333337</v>
      </c>
      <c r="N7">
        <v>35.4</v>
      </c>
      <c r="O7" s="10">
        <v>0.27083333333333331</v>
      </c>
      <c r="P7" t="s">
        <v>30</v>
      </c>
      <c r="Q7" s="9">
        <v>2.2000000000000002</v>
      </c>
      <c r="R7" s="9">
        <v>3.3833333333333333</v>
      </c>
      <c r="S7" s="9"/>
      <c r="T7" s="23"/>
      <c r="U7" s="9"/>
      <c r="AA7" s="10"/>
    </row>
    <row r="8" spans="1:27" x14ac:dyDescent="0.25">
      <c r="A8" s="8">
        <v>6</v>
      </c>
      <c r="B8" s="9">
        <v>4.8</v>
      </c>
      <c r="C8" s="9">
        <v>-2.6</v>
      </c>
      <c r="D8">
        <v>0</v>
      </c>
      <c r="E8" s="9">
        <v>-4.9000000000000004</v>
      </c>
      <c r="F8" s="9">
        <v>-3.6</v>
      </c>
      <c r="G8" s="9">
        <v>5.7249999999999979</v>
      </c>
      <c r="H8" s="9">
        <v>8.6791666666666654</v>
      </c>
      <c r="I8" s="9">
        <v>0.4166666666666668</v>
      </c>
      <c r="J8" t="s">
        <v>19</v>
      </c>
      <c r="K8" s="9">
        <v>0</v>
      </c>
      <c r="L8" s="9">
        <v>-1.8</v>
      </c>
      <c r="M8" s="9">
        <v>87.71250000000002</v>
      </c>
      <c r="N8">
        <v>6.4</v>
      </c>
      <c r="O8" s="10">
        <v>1.0416666666666666E-2</v>
      </c>
      <c r="P8" t="s">
        <v>19</v>
      </c>
      <c r="Q8" s="9">
        <v>5.6</v>
      </c>
      <c r="R8" s="9">
        <v>0.44583333333333336</v>
      </c>
      <c r="S8" s="9"/>
      <c r="T8" s="9"/>
      <c r="U8" s="9"/>
      <c r="AA8" s="10"/>
    </row>
    <row r="9" spans="1:27" x14ac:dyDescent="0.25">
      <c r="A9" s="8">
        <v>7</v>
      </c>
      <c r="B9" s="9">
        <v>5.8</v>
      </c>
      <c r="C9" s="9">
        <v>-1.8</v>
      </c>
      <c r="D9">
        <v>15.8</v>
      </c>
      <c r="E9" s="9">
        <v>-2.4</v>
      </c>
      <c r="F9" s="9">
        <v>-1.8</v>
      </c>
      <c r="G9" s="9">
        <v>5.4541666666666684</v>
      </c>
      <c r="H9" s="9">
        <v>8.5624999999999982</v>
      </c>
      <c r="I9" s="9">
        <v>4.0000000000000009</v>
      </c>
      <c r="J9" t="s">
        <v>23</v>
      </c>
      <c r="K9" s="9">
        <v>6.4</v>
      </c>
      <c r="L9" s="9">
        <v>4.5999999999999996</v>
      </c>
      <c r="M9" s="9">
        <v>89.666666666666671</v>
      </c>
      <c r="N9">
        <v>30.6</v>
      </c>
      <c r="O9" s="10">
        <v>0.78125</v>
      </c>
      <c r="P9" t="s">
        <v>29</v>
      </c>
      <c r="Q9" s="9">
        <v>0</v>
      </c>
      <c r="R9" s="9">
        <v>4.2833333333333332</v>
      </c>
      <c r="S9" s="9"/>
      <c r="T9" s="9"/>
      <c r="U9" s="9"/>
      <c r="AA9" s="10"/>
    </row>
    <row r="10" spans="1:27" x14ac:dyDescent="0.25">
      <c r="A10" s="8">
        <v>8</v>
      </c>
      <c r="B10" s="9">
        <v>7.6</v>
      </c>
      <c r="C10" s="9">
        <v>4.3</v>
      </c>
      <c r="D10">
        <v>0.4</v>
      </c>
      <c r="E10" s="9">
        <v>4.2</v>
      </c>
      <c r="F10" s="9">
        <v>4.2</v>
      </c>
      <c r="G10" s="9">
        <v>5.7333333333333343</v>
      </c>
      <c r="H10" s="9">
        <v>8.4333333333333371</v>
      </c>
      <c r="I10" s="9">
        <v>2.3999999999999964</v>
      </c>
      <c r="J10" t="s">
        <v>23</v>
      </c>
      <c r="K10" s="9">
        <v>1.6</v>
      </c>
      <c r="L10" s="9">
        <v>5.4</v>
      </c>
      <c r="M10" s="9">
        <v>93.883333333333326</v>
      </c>
      <c r="N10">
        <v>19.3</v>
      </c>
      <c r="O10" s="10">
        <v>8.3333333333333329E-2</v>
      </c>
      <c r="P10" t="s">
        <v>38</v>
      </c>
      <c r="Q10" s="9">
        <v>0.1</v>
      </c>
      <c r="R10" s="9">
        <v>6.291666666666667</v>
      </c>
      <c r="S10" s="9"/>
      <c r="T10" s="9"/>
      <c r="U10" s="9"/>
      <c r="AA10" s="10"/>
    </row>
    <row r="11" spans="1:27" x14ac:dyDescent="0.25">
      <c r="A11" s="8">
        <v>9</v>
      </c>
      <c r="B11" s="9">
        <v>9.6999999999999993</v>
      </c>
      <c r="C11" s="9">
        <v>5.4</v>
      </c>
      <c r="D11">
        <v>4</v>
      </c>
      <c r="E11" s="9">
        <v>4.3</v>
      </c>
      <c r="F11" s="9">
        <v>3.9</v>
      </c>
      <c r="G11" s="9">
        <v>6.1291666666666673</v>
      </c>
      <c r="H11" s="9">
        <v>8.3416666666666703</v>
      </c>
      <c r="I11" s="9">
        <v>7.1937499999999979</v>
      </c>
      <c r="J11" t="s">
        <v>18</v>
      </c>
      <c r="K11" s="9">
        <v>4.8</v>
      </c>
      <c r="L11" s="9">
        <v>6</v>
      </c>
      <c r="M11" s="9">
        <v>89.65000000000002</v>
      </c>
      <c r="N11">
        <v>51.5</v>
      </c>
      <c r="O11" s="10">
        <v>0.88541666666666663</v>
      </c>
      <c r="P11" t="s">
        <v>20</v>
      </c>
      <c r="Q11" s="9">
        <v>0.2</v>
      </c>
      <c r="R11" s="9">
        <v>7.2041666666666657</v>
      </c>
      <c r="S11" s="9"/>
      <c r="T11" s="9"/>
      <c r="U11" s="9"/>
      <c r="AA11" s="10"/>
    </row>
    <row r="12" spans="1:27" x14ac:dyDescent="0.25">
      <c r="A12" s="8">
        <v>10</v>
      </c>
      <c r="B12" s="9">
        <v>6.7</v>
      </c>
      <c r="C12" s="9">
        <v>5.6</v>
      </c>
      <c r="D12">
        <v>6.4</v>
      </c>
      <c r="E12" s="9">
        <v>2.8</v>
      </c>
      <c r="F12" s="9">
        <v>2.9</v>
      </c>
      <c r="G12" s="9">
        <v>6.4041666666666686</v>
      </c>
      <c r="H12" s="9">
        <v>8.3000000000000025</v>
      </c>
      <c r="I12" s="9">
        <v>4.0104166666666723</v>
      </c>
      <c r="J12" t="s">
        <v>19</v>
      </c>
      <c r="K12" s="9">
        <v>3.2</v>
      </c>
      <c r="L12" s="9">
        <v>6.4</v>
      </c>
      <c r="M12" s="9">
        <v>89.420833333333306</v>
      </c>
      <c r="N12">
        <v>45.1</v>
      </c>
      <c r="O12" s="10">
        <v>2.0833333333333332E-2</v>
      </c>
      <c r="P12" t="s">
        <v>18</v>
      </c>
      <c r="Q12" s="9">
        <v>0.1</v>
      </c>
      <c r="R12" s="9">
        <v>6.2916666666666679</v>
      </c>
      <c r="S12" s="9"/>
      <c r="T12" s="9"/>
      <c r="U12" s="9"/>
      <c r="AA12" s="10"/>
    </row>
    <row r="13" spans="1:27" x14ac:dyDescent="0.25">
      <c r="A13" s="8">
        <v>11</v>
      </c>
      <c r="B13" s="9">
        <v>8.4</v>
      </c>
      <c r="C13" s="9">
        <v>3.4</v>
      </c>
      <c r="D13">
        <v>4.5999999999999996</v>
      </c>
      <c r="E13" s="9">
        <v>0.6</v>
      </c>
      <c r="F13" s="9">
        <v>0.9</v>
      </c>
      <c r="G13" s="9">
        <v>6.4625000000000021</v>
      </c>
      <c r="H13" s="9">
        <v>8.3000000000000025</v>
      </c>
      <c r="I13" s="9">
        <v>4.1885416666666675</v>
      </c>
      <c r="J13" t="s">
        <v>18</v>
      </c>
      <c r="K13" s="9">
        <v>4.8</v>
      </c>
      <c r="L13" s="9">
        <v>4.3</v>
      </c>
      <c r="M13" s="9">
        <v>90.149999999999991</v>
      </c>
      <c r="N13">
        <v>25.7</v>
      </c>
      <c r="O13" s="10">
        <v>0.20833333333333334</v>
      </c>
      <c r="P13" t="s">
        <v>18</v>
      </c>
      <c r="Q13" s="9">
        <v>5.8</v>
      </c>
      <c r="R13" s="9">
        <v>4.2208333333333323</v>
      </c>
      <c r="S13" s="9"/>
      <c r="T13" s="9"/>
      <c r="U13" s="9"/>
      <c r="AA13" s="10"/>
    </row>
    <row r="14" spans="1:27" x14ac:dyDescent="0.25">
      <c r="A14" s="8">
        <v>12</v>
      </c>
      <c r="B14" s="9">
        <v>7.6</v>
      </c>
      <c r="C14" s="9">
        <v>0</v>
      </c>
      <c r="D14">
        <v>5.6</v>
      </c>
      <c r="E14" s="9">
        <v>-2</v>
      </c>
      <c r="F14" s="9">
        <v>-1</v>
      </c>
      <c r="G14" s="9">
        <v>6.3416666666666659</v>
      </c>
      <c r="H14" s="9">
        <v>8.3000000000000025</v>
      </c>
      <c r="I14" s="9">
        <v>3.5989583333333326</v>
      </c>
      <c r="J14" t="s">
        <v>35</v>
      </c>
      <c r="K14" s="9">
        <v>1.6</v>
      </c>
      <c r="L14" s="11">
        <v>6</v>
      </c>
      <c r="M14" s="9">
        <v>96.391666666666666</v>
      </c>
      <c r="N14">
        <v>32.200000000000003</v>
      </c>
      <c r="O14" s="10">
        <v>0.97916666666666663</v>
      </c>
      <c r="P14" t="s">
        <v>30</v>
      </c>
      <c r="Q14" s="9">
        <v>0.1</v>
      </c>
      <c r="R14" s="9">
        <v>5.7916666666666652</v>
      </c>
      <c r="S14" s="9"/>
      <c r="T14" s="12"/>
      <c r="U14" s="9"/>
      <c r="AA14" s="10"/>
    </row>
    <row r="15" spans="1:27" x14ac:dyDescent="0.25">
      <c r="A15" s="8">
        <v>13</v>
      </c>
      <c r="B15" s="9">
        <v>6.1</v>
      </c>
      <c r="C15" s="9">
        <v>4.3</v>
      </c>
      <c r="D15">
        <v>3.4</v>
      </c>
      <c r="E15" s="9">
        <v>2.8</v>
      </c>
      <c r="F15" s="9">
        <v>3.4</v>
      </c>
      <c r="G15" s="9">
        <v>6.5208333333333321</v>
      </c>
      <c r="H15" s="9">
        <v>8.3000000000000025</v>
      </c>
      <c r="I15" s="9">
        <v>7.8697916666666705</v>
      </c>
      <c r="J15" t="s">
        <v>35</v>
      </c>
      <c r="K15" s="9">
        <v>11.3</v>
      </c>
      <c r="L15" s="9">
        <v>4.4000000000000004</v>
      </c>
      <c r="M15" s="9">
        <v>92.437499999999986</v>
      </c>
      <c r="N15">
        <v>38.6</v>
      </c>
      <c r="O15" s="10">
        <v>0.51041666666666663</v>
      </c>
      <c r="P15" t="s">
        <v>30</v>
      </c>
      <c r="Q15" s="9">
        <v>2.5</v>
      </c>
      <c r="R15" s="9">
        <v>3.8041666666666676</v>
      </c>
      <c r="S15" s="9"/>
      <c r="T15" s="9"/>
      <c r="U15" s="9"/>
      <c r="AA15" s="10"/>
    </row>
    <row r="16" spans="1:27" x14ac:dyDescent="0.25">
      <c r="A16" s="8">
        <v>14</v>
      </c>
      <c r="B16" s="9">
        <v>9.6</v>
      </c>
      <c r="C16" s="9">
        <v>-0.6</v>
      </c>
      <c r="D16">
        <v>0</v>
      </c>
      <c r="E16" s="9">
        <v>-2.9</v>
      </c>
      <c r="F16" s="9">
        <v>-1.7</v>
      </c>
      <c r="G16" s="9">
        <v>6.3458333333333323</v>
      </c>
      <c r="H16" s="9">
        <v>8.3000000000000025</v>
      </c>
      <c r="I16" s="9">
        <v>2.5999999999999988</v>
      </c>
      <c r="J16" t="s">
        <v>22</v>
      </c>
      <c r="K16" s="9">
        <v>1.6</v>
      </c>
      <c r="L16" s="9">
        <v>3</v>
      </c>
      <c r="M16" s="9">
        <v>87.537500000000009</v>
      </c>
      <c r="N16">
        <v>20.9</v>
      </c>
      <c r="O16" s="10">
        <v>0.55208333333333337</v>
      </c>
      <c r="P16" t="s">
        <v>19</v>
      </c>
      <c r="Q16" s="9">
        <v>2.9</v>
      </c>
      <c r="R16" s="9">
        <v>4.4708333333333323</v>
      </c>
      <c r="S16" s="9"/>
      <c r="T16" s="9"/>
      <c r="U16" s="9"/>
      <c r="AA16" s="10"/>
    </row>
    <row r="17" spans="1:27" x14ac:dyDescent="0.25">
      <c r="A17" s="8">
        <v>15</v>
      </c>
      <c r="B17" s="9">
        <v>11.2</v>
      </c>
      <c r="C17" s="9">
        <v>3</v>
      </c>
      <c r="D17">
        <v>0</v>
      </c>
      <c r="E17" s="9">
        <v>0.9</v>
      </c>
      <c r="F17" s="9">
        <v>1.2</v>
      </c>
      <c r="G17" s="9">
        <v>6.1499999999999977</v>
      </c>
      <c r="H17" s="9">
        <v>8.3000000000000025</v>
      </c>
      <c r="I17" s="9">
        <v>3.935416666666665</v>
      </c>
      <c r="J17" t="s">
        <v>19</v>
      </c>
      <c r="K17" s="9">
        <v>1.6</v>
      </c>
      <c r="L17" s="9">
        <v>6.6</v>
      </c>
      <c r="M17" s="9">
        <v>78.416666666666671</v>
      </c>
      <c r="N17">
        <v>30.6</v>
      </c>
      <c r="O17" s="10">
        <v>0.84375</v>
      </c>
      <c r="P17" t="s">
        <v>18</v>
      </c>
      <c r="Q17" s="9">
        <v>2.2000000000000002</v>
      </c>
      <c r="R17" s="9">
        <v>7.9541666666666666</v>
      </c>
      <c r="S17" s="9"/>
      <c r="T17" s="9"/>
      <c r="U17" s="9"/>
      <c r="AA17" s="10"/>
    </row>
    <row r="18" spans="1:27" x14ac:dyDescent="0.25">
      <c r="A18" s="8">
        <v>16</v>
      </c>
      <c r="B18" s="9">
        <v>11.6</v>
      </c>
      <c r="C18" s="9">
        <v>6.8</v>
      </c>
      <c r="D18">
        <v>0</v>
      </c>
      <c r="E18" s="9">
        <v>5.8</v>
      </c>
      <c r="F18" s="9">
        <v>5.3</v>
      </c>
      <c r="G18" s="9">
        <v>6.4291666666666645</v>
      </c>
      <c r="H18" s="9">
        <v>8.2083333333333304</v>
      </c>
      <c r="I18" s="9">
        <v>12.554166666666667</v>
      </c>
      <c r="J18" t="s">
        <v>18</v>
      </c>
      <c r="K18" s="9">
        <v>6.4</v>
      </c>
      <c r="L18" s="9">
        <v>10.1</v>
      </c>
      <c r="M18" s="9">
        <v>80.408333333333331</v>
      </c>
      <c r="N18">
        <v>57.9</v>
      </c>
      <c r="O18" s="10">
        <v>0.98958333333333337</v>
      </c>
      <c r="P18" t="s">
        <v>19</v>
      </c>
      <c r="Q18" s="9">
        <v>4.3</v>
      </c>
      <c r="R18" s="9">
        <v>10.591666666666665</v>
      </c>
      <c r="S18" s="9"/>
      <c r="T18" s="9"/>
      <c r="U18" s="9"/>
      <c r="AA18" s="10"/>
    </row>
    <row r="19" spans="1:27" x14ac:dyDescent="0.25">
      <c r="A19" s="8">
        <v>17</v>
      </c>
      <c r="B19" s="9">
        <v>12.4</v>
      </c>
      <c r="C19" s="9">
        <v>9.8000000000000007</v>
      </c>
      <c r="D19">
        <v>0</v>
      </c>
      <c r="E19" s="9">
        <v>8.6</v>
      </c>
      <c r="F19" s="9">
        <v>8.1</v>
      </c>
      <c r="G19" s="9">
        <v>7.0083333333333302</v>
      </c>
      <c r="H19" s="9">
        <v>8.1999999999999975</v>
      </c>
      <c r="I19" s="9">
        <v>17.695833333333344</v>
      </c>
      <c r="J19" t="s">
        <v>18</v>
      </c>
      <c r="K19" s="9">
        <v>29</v>
      </c>
      <c r="L19" s="9">
        <v>10.199999999999999</v>
      </c>
      <c r="M19" s="9">
        <v>78.724999999999994</v>
      </c>
      <c r="N19">
        <v>80.5</v>
      </c>
      <c r="O19" s="10">
        <v>0.26041666666666669</v>
      </c>
      <c r="P19" t="s">
        <v>22</v>
      </c>
      <c r="Q19" s="9">
        <v>3.8</v>
      </c>
      <c r="R19" s="9">
        <v>10.854166666666666</v>
      </c>
      <c r="S19" s="9"/>
      <c r="T19" s="9"/>
      <c r="U19" s="9"/>
      <c r="AA19" s="10"/>
    </row>
    <row r="20" spans="1:27" x14ac:dyDescent="0.25">
      <c r="A20" s="8">
        <v>18</v>
      </c>
      <c r="B20" s="9">
        <v>13</v>
      </c>
      <c r="C20" s="9">
        <v>10.199999999999999</v>
      </c>
      <c r="D20">
        <v>0</v>
      </c>
      <c r="E20" s="9">
        <v>9.6999999999999993</v>
      </c>
      <c r="F20" s="9">
        <v>9.1999999999999993</v>
      </c>
      <c r="G20" s="9">
        <v>7.5708333333333337</v>
      </c>
      <c r="H20" s="9">
        <v>8.2416666666666725</v>
      </c>
      <c r="I20" s="9">
        <v>8.0072916666666654</v>
      </c>
      <c r="J20" t="s">
        <v>19</v>
      </c>
      <c r="K20" s="9">
        <v>6.4</v>
      </c>
      <c r="L20" s="9">
        <v>12.1</v>
      </c>
      <c r="M20" s="9">
        <v>82.104166666666671</v>
      </c>
      <c r="N20">
        <v>46.7</v>
      </c>
      <c r="O20" s="10">
        <v>7.2916666666666671E-2</v>
      </c>
      <c r="P20" t="s">
        <v>18</v>
      </c>
      <c r="Q20" s="9">
        <v>0.2</v>
      </c>
      <c r="R20" s="9">
        <v>11.725000000000001</v>
      </c>
      <c r="S20" s="9"/>
      <c r="T20" s="9"/>
      <c r="U20" s="9"/>
      <c r="AA20" s="10"/>
    </row>
    <row r="21" spans="1:27" x14ac:dyDescent="0.25">
      <c r="A21" s="8">
        <v>19</v>
      </c>
      <c r="B21" s="9">
        <v>8.6999999999999993</v>
      </c>
      <c r="C21" s="9">
        <v>5.8</v>
      </c>
      <c r="D21">
        <v>0</v>
      </c>
      <c r="E21" s="9">
        <v>3.4</v>
      </c>
      <c r="F21" s="9">
        <v>4.4000000000000004</v>
      </c>
      <c r="G21" s="9">
        <v>7.8583333333333369</v>
      </c>
      <c r="H21" s="9">
        <v>8.3500000000000014</v>
      </c>
      <c r="I21" s="9">
        <v>8.1666666666666625</v>
      </c>
      <c r="J21" t="s">
        <v>18</v>
      </c>
      <c r="K21" s="9">
        <v>4.8</v>
      </c>
      <c r="L21" s="9">
        <v>6.3</v>
      </c>
      <c r="M21" s="9">
        <v>75.750000000000014</v>
      </c>
      <c r="N21">
        <v>41.8</v>
      </c>
      <c r="O21" s="10">
        <v>0.57291666666666663</v>
      </c>
      <c r="P21" t="s">
        <v>19</v>
      </c>
      <c r="Q21" s="9">
        <v>2.8</v>
      </c>
      <c r="R21" s="9">
        <v>7.3500000000000005</v>
      </c>
      <c r="S21" s="9"/>
      <c r="T21" s="25"/>
      <c r="U21" s="9"/>
      <c r="AA21" s="10"/>
    </row>
    <row r="22" spans="1:27" x14ac:dyDescent="0.25">
      <c r="A22" s="8">
        <v>20</v>
      </c>
      <c r="B22" s="9">
        <v>11.9</v>
      </c>
      <c r="C22" s="9">
        <v>6</v>
      </c>
      <c r="D22">
        <v>0.2</v>
      </c>
      <c r="E22" s="9">
        <v>3.9</v>
      </c>
      <c r="F22" s="9">
        <v>3.6</v>
      </c>
      <c r="G22" s="9">
        <v>7.5083333333333355</v>
      </c>
      <c r="H22" s="9">
        <v>8.4666666666666668</v>
      </c>
      <c r="I22" s="9">
        <v>14.073958333333337</v>
      </c>
      <c r="J22" t="s">
        <v>19</v>
      </c>
      <c r="K22" s="9">
        <v>11.3</v>
      </c>
      <c r="L22" s="9">
        <v>7.7</v>
      </c>
      <c r="M22" s="9">
        <v>77.129166666666677</v>
      </c>
      <c r="N22">
        <v>64.400000000000006</v>
      </c>
      <c r="O22" s="10">
        <v>0</v>
      </c>
      <c r="P22" t="s">
        <v>18</v>
      </c>
      <c r="Q22" s="9">
        <v>1.2</v>
      </c>
      <c r="R22" s="9">
        <v>9.2125000000000021</v>
      </c>
      <c r="S22" s="9"/>
      <c r="T22" s="25"/>
      <c r="U22" s="9"/>
      <c r="AA22" s="10"/>
    </row>
    <row r="23" spans="1:27" x14ac:dyDescent="0.25">
      <c r="A23" s="8">
        <v>21</v>
      </c>
      <c r="B23" s="9">
        <v>11.3</v>
      </c>
      <c r="C23" s="9">
        <v>7.7</v>
      </c>
      <c r="D23">
        <v>0</v>
      </c>
      <c r="E23" s="9">
        <v>8.3000000000000007</v>
      </c>
      <c r="F23" s="9">
        <v>7.5</v>
      </c>
      <c r="G23" s="9">
        <v>7.5916666666666615</v>
      </c>
      <c r="H23" s="9">
        <v>8.5</v>
      </c>
      <c r="I23" s="9">
        <v>23.351041666666671</v>
      </c>
      <c r="J23" t="s">
        <v>20</v>
      </c>
      <c r="K23" s="9">
        <v>35.4</v>
      </c>
      <c r="L23" s="9">
        <v>10.7</v>
      </c>
      <c r="M23" s="9">
        <v>71.00833333333334</v>
      </c>
      <c r="N23">
        <v>98.2</v>
      </c>
      <c r="O23" s="10">
        <v>0.23958333333333334</v>
      </c>
      <c r="P23" t="s">
        <v>20</v>
      </c>
      <c r="Q23" s="9">
        <v>5</v>
      </c>
      <c r="R23" s="9">
        <v>9.3958333333333304</v>
      </c>
      <c r="S23" s="9"/>
      <c r="T23" s="25"/>
      <c r="U23" s="9"/>
      <c r="AA23" s="10"/>
    </row>
    <row r="24" spans="1:27" x14ac:dyDescent="0.25">
      <c r="A24" s="8">
        <v>22</v>
      </c>
      <c r="B24" s="9">
        <v>11.1</v>
      </c>
      <c r="C24" s="9">
        <v>6.3</v>
      </c>
      <c r="D24">
        <v>0.2</v>
      </c>
      <c r="E24" s="9">
        <v>4.2</v>
      </c>
      <c r="F24" s="9">
        <v>3.4</v>
      </c>
      <c r="G24" s="9">
        <v>7.5333333333333341</v>
      </c>
      <c r="H24" s="9">
        <v>8.5249999999999986</v>
      </c>
      <c r="I24" s="9">
        <v>16.140625000000004</v>
      </c>
      <c r="J24" t="s">
        <v>20</v>
      </c>
      <c r="K24" s="9">
        <v>14.5</v>
      </c>
      <c r="L24" s="9">
        <v>9.3000000000000007</v>
      </c>
      <c r="M24" s="9">
        <v>76.358333333333348</v>
      </c>
      <c r="N24">
        <v>59.5</v>
      </c>
      <c r="O24" s="10">
        <v>0.54166666666666663</v>
      </c>
      <c r="P24" t="s">
        <v>18</v>
      </c>
      <c r="Q24" s="9">
        <v>0.6</v>
      </c>
      <c r="R24" s="9">
        <v>8.8499999999999979</v>
      </c>
      <c r="S24" s="9"/>
      <c r="T24" s="25"/>
      <c r="U24" s="9"/>
      <c r="AA24" s="10"/>
    </row>
    <row r="25" spans="1:27" x14ac:dyDescent="0.25">
      <c r="A25" s="8">
        <v>23</v>
      </c>
      <c r="B25" s="9">
        <v>13.4</v>
      </c>
      <c r="C25" s="9">
        <v>7.8</v>
      </c>
      <c r="D25">
        <v>0.6</v>
      </c>
      <c r="E25" s="9">
        <v>6.2</v>
      </c>
      <c r="F25" s="9">
        <v>5.5</v>
      </c>
      <c r="G25" s="9">
        <v>7.55833333333333</v>
      </c>
      <c r="H25" s="9">
        <v>8.5999999999999961</v>
      </c>
      <c r="I25" s="9">
        <v>17.40729166666668</v>
      </c>
      <c r="J25" t="s">
        <v>18</v>
      </c>
      <c r="K25" s="9">
        <v>25.7</v>
      </c>
      <c r="L25" s="9">
        <v>10.199999999999999</v>
      </c>
      <c r="M25" s="9">
        <v>81.254166666666677</v>
      </c>
      <c r="N25">
        <v>70.8</v>
      </c>
      <c r="O25" s="10">
        <v>2.0833333333333332E-2</v>
      </c>
      <c r="P25" t="s">
        <v>18</v>
      </c>
      <c r="Q25" s="9">
        <v>0.5</v>
      </c>
      <c r="R25" s="9">
        <v>10.59583333333333</v>
      </c>
      <c r="S25" s="9"/>
      <c r="T25" s="25"/>
      <c r="U25" s="9"/>
      <c r="AA25" s="10"/>
    </row>
    <row r="26" spans="1:27" x14ac:dyDescent="0.25">
      <c r="A26" s="8">
        <v>24</v>
      </c>
      <c r="B26" s="9">
        <v>14</v>
      </c>
      <c r="C26" s="9">
        <v>9.6</v>
      </c>
      <c r="D26">
        <v>0</v>
      </c>
      <c r="E26" s="9">
        <v>9</v>
      </c>
      <c r="F26" s="9">
        <v>8.9</v>
      </c>
      <c r="G26" s="9">
        <v>7.9499999999999984</v>
      </c>
      <c r="H26" s="9">
        <v>8.5999999999999961</v>
      </c>
      <c r="I26" s="9">
        <v>22.181250000000002</v>
      </c>
      <c r="J26" t="s">
        <v>18</v>
      </c>
      <c r="K26" s="9">
        <v>14.5</v>
      </c>
      <c r="L26" s="9">
        <v>13.2</v>
      </c>
      <c r="M26" s="9">
        <v>71.008333333333326</v>
      </c>
      <c r="N26">
        <v>78.900000000000006</v>
      </c>
      <c r="O26" s="10">
        <v>0.79166666666666663</v>
      </c>
      <c r="P26" t="s">
        <v>19</v>
      </c>
      <c r="Q26" s="9">
        <v>2.9</v>
      </c>
      <c r="R26" s="9">
        <v>11.512500000000001</v>
      </c>
      <c r="S26" s="9"/>
      <c r="T26" s="25"/>
      <c r="U26" s="9"/>
      <c r="AA26" s="10"/>
    </row>
    <row r="27" spans="1:27" x14ac:dyDescent="0.25">
      <c r="A27" s="8">
        <v>25</v>
      </c>
      <c r="B27" s="9">
        <v>10</v>
      </c>
      <c r="C27" s="9">
        <v>5.5</v>
      </c>
      <c r="D27">
        <v>1</v>
      </c>
      <c r="E27" s="9">
        <v>2.1</v>
      </c>
      <c r="F27" s="9">
        <v>2.5</v>
      </c>
      <c r="G27" s="9">
        <v>7.9458333333333373</v>
      </c>
      <c r="H27" s="9">
        <v>8.6124999999999954</v>
      </c>
      <c r="I27" s="9">
        <v>9.2052083333333314</v>
      </c>
      <c r="J27" t="s">
        <v>29</v>
      </c>
      <c r="K27" s="9">
        <v>0</v>
      </c>
      <c r="L27" s="9">
        <v>6</v>
      </c>
      <c r="M27" s="9">
        <v>79.174999999999997</v>
      </c>
      <c r="N27">
        <v>72.400000000000006</v>
      </c>
      <c r="O27" s="10">
        <v>0.79166666666666663</v>
      </c>
      <c r="P27" t="s">
        <v>18</v>
      </c>
      <c r="Q27" s="9">
        <v>0.1</v>
      </c>
      <c r="R27" s="9">
        <v>7.8</v>
      </c>
      <c r="S27" s="9"/>
      <c r="T27" s="25"/>
      <c r="U27" s="9"/>
      <c r="AA27" s="10"/>
    </row>
    <row r="28" spans="1:27" x14ac:dyDescent="0.25">
      <c r="A28" s="8">
        <v>26</v>
      </c>
      <c r="B28" s="9">
        <v>8</v>
      </c>
      <c r="C28" s="9">
        <v>1.6</v>
      </c>
      <c r="D28">
        <v>7.6</v>
      </c>
      <c r="E28" s="9">
        <v>-1.7</v>
      </c>
      <c r="F28" s="9">
        <v>-1.1000000000000001</v>
      </c>
      <c r="G28" s="9">
        <v>7.5833333333333357</v>
      </c>
      <c r="H28" s="9">
        <v>8.6999999999999975</v>
      </c>
      <c r="I28" s="9">
        <v>6.8624999999999998</v>
      </c>
      <c r="J28" t="s">
        <v>19</v>
      </c>
      <c r="K28" s="9">
        <v>1.6</v>
      </c>
      <c r="L28" s="9">
        <v>1.7</v>
      </c>
      <c r="M28" s="9">
        <v>78.433333333333323</v>
      </c>
      <c r="N28">
        <v>61.2</v>
      </c>
      <c r="O28" s="10">
        <v>0.10416666666666667</v>
      </c>
      <c r="P28" t="s">
        <v>18</v>
      </c>
      <c r="Q28" s="9">
        <v>4.4000000000000004</v>
      </c>
      <c r="R28" s="9">
        <v>3.9958333333333336</v>
      </c>
      <c r="S28" s="9"/>
      <c r="T28" s="25"/>
      <c r="U28" s="9"/>
      <c r="AA28" s="10"/>
    </row>
    <row r="29" spans="1:27" x14ac:dyDescent="0.25">
      <c r="A29" s="8">
        <v>27</v>
      </c>
      <c r="B29" s="9">
        <v>11</v>
      </c>
      <c r="C29" s="9">
        <v>0.1</v>
      </c>
      <c r="D29">
        <v>15</v>
      </c>
      <c r="E29" s="9">
        <v>-1.7</v>
      </c>
      <c r="F29" s="9">
        <v>-0.7</v>
      </c>
      <c r="G29" s="9">
        <v>7.0208333333333357</v>
      </c>
      <c r="H29" s="9">
        <v>8.6708333333333325</v>
      </c>
      <c r="I29" s="9">
        <v>8.8802083333333321</v>
      </c>
      <c r="J29" t="s">
        <v>23</v>
      </c>
      <c r="K29" s="9">
        <v>8</v>
      </c>
      <c r="L29" s="9">
        <v>4.8</v>
      </c>
      <c r="M29" s="9">
        <v>87.858333333333334</v>
      </c>
      <c r="N29">
        <v>59.5</v>
      </c>
      <c r="O29" s="10">
        <v>0.95833333333333337</v>
      </c>
      <c r="P29" t="s">
        <v>22</v>
      </c>
      <c r="Q29" s="9">
        <v>0.2</v>
      </c>
      <c r="R29" s="9">
        <v>6.3166666666666664</v>
      </c>
      <c r="S29" s="9"/>
      <c r="T29" s="25"/>
      <c r="U29" s="9"/>
      <c r="AA29" s="10"/>
    </row>
    <row r="30" spans="1:27" x14ac:dyDescent="0.25">
      <c r="A30" s="8">
        <v>28</v>
      </c>
      <c r="B30" s="9">
        <v>9.1999999999999993</v>
      </c>
      <c r="C30" s="9">
        <v>3.7</v>
      </c>
      <c r="D30">
        <v>1.4</v>
      </c>
      <c r="E30" s="9">
        <v>2.2999999999999998</v>
      </c>
      <c r="F30" s="9">
        <v>2.2000000000000002</v>
      </c>
      <c r="G30" s="9">
        <v>6.9458333333333364</v>
      </c>
      <c r="H30" s="9">
        <v>8.5916666666666632</v>
      </c>
      <c r="I30" s="9">
        <v>10.94375</v>
      </c>
      <c r="J30" t="s">
        <v>19</v>
      </c>
      <c r="K30" s="9">
        <v>4.8</v>
      </c>
      <c r="L30" s="9">
        <v>7.6</v>
      </c>
      <c r="M30" s="9">
        <v>79.104166666666671</v>
      </c>
      <c r="N30">
        <v>59.5</v>
      </c>
      <c r="O30" s="10">
        <v>0.60416666666666663</v>
      </c>
      <c r="P30" t="s">
        <v>19</v>
      </c>
      <c r="Q30" s="9">
        <v>1.7</v>
      </c>
      <c r="R30" s="9">
        <v>7.1583333333333341</v>
      </c>
      <c r="S30" s="9"/>
      <c r="T30" s="25"/>
      <c r="U30" s="9"/>
      <c r="AA30" s="10"/>
    </row>
    <row r="31" spans="1:27" x14ac:dyDescent="0.25">
      <c r="A31" s="8">
        <v>29</v>
      </c>
      <c r="B31" s="9">
        <v>8</v>
      </c>
      <c r="C31" s="9">
        <v>6.6</v>
      </c>
      <c r="D31">
        <v>1</v>
      </c>
      <c r="E31" s="9">
        <v>4.7</v>
      </c>
      <c r="F31" s="9">
        <v>4.0999999999999996</v>
      </c>
      <c r="G31" s="9">
        <v>6.8416666666666686</v>
      </c>
      <c r="H31" s="9">
        <v>8.5</v>
      </c>
      <c r="I31" s="9">
        <v>12.397916666666662</v>
      </c>
      <c r="J31" t="s">
        <v>18</v>
      </c>
      <c r="K31" s="9">
        <v>16.100000000000001</v>
      </c>
      <c r="L31" s="9">
        <v>6.6</v>
      </c>
      <c r="M31" s="9">
        <v>78.63333333333334</v>
      </c>
      <c r="N31">
        <v>62.8</v>
      </c>
      <c r="O31" s="10">
        <v>0.22916666666666666</v>
      </c>
      <c r="P31" t="s">
        <v>19</v>
      </c>
      <c r="Q31" s="9">
        <v>5.2</v>
      </c>
      <c r="R31" s="9">
        <v>5.6875</v>
      </c>
      <c r="S31" s="9"/>
      <c r="T31" s="25"/>
      <c r="U31" s="9"/>
      <c r="AA31" s="10"/>
    </row>
    <row r="32" spans="1:27" x14ac:dyDescent="0.25">
      <c r="A32" s="8">
        <v>30</v>
      </c>
      <c r="B32" s="9">
        <v>10</v>
      </c>
      <c r="C32" s="9">
        <v>0.3</v>
      </c>
      <c r="D32">
        <v>3.4</v>
      </c>
      <c r="E32" s="9">
        <v>-2.2999999999999998</v>
      </c>
      <c r="F32" s="9">
        <v>-1.9</v>
      </c>
      <c r="G32" s="9">
        <v>6.5125000000000028</v>
      </c>
      <c r="H32" s="9">
        <v>8.4291666666666707</v>
      </c>
      <c r="I32" s="9">
        <v>2.7364583333333328</v>
      </c>
      <c r="J32" t="s">
        <v>38</v>
      </c>
      <c r="K32" s="9">
        <v>1.6</v>
      </c>
      <c r="L32" s="9">
        <v>1.5</v>
      </c>
      <c r="M32" s="9">
        <v>90.47499999999998</v>
      </c>
      <c r="N32">
        <v>40.200000000000003</v>
      </c>
      <c r="O32" s="10">
        <v>0.80208333333333337</v>
      </c>
      <c r="P32" t="s">
        <v>23</v>
      </c>
      <c r="Q32" s="9">
        <v>0.2</v>
      </c>
      <c r="R32" s="9">
        <v>4.3458333333333332</v>
      </c>
      <c r="S32" s="9"/>
      <c r="T32" s="25"/>
      <c r="U32" s="9"/>
      <c r="AA32" s="10"/>
    </row>
    <row r="33" spans="1:28" x14ac:dyDescent="0.25">
      <c r="A33" s="8">
        <v>31</v>
      </c>
      <c r="B33" s="9">
        <v>6.1</v>
      </c>
      <c r="C33" s="9">
        <v>1.4</v>
      </c>
      <c r="D33">
        <v>7</v>
      </c>
      <c r="E33" s="9">
        <v>0.8</v>
      </c>
      <c r="F33" s="9">
        <v>1.4</v>
      </c>
      <c r="G33" s="9">
        <v>6.3956521739130459</v>
      </c>
      <c r="H33" s="9">
        <v>8.3478260869565251</v>
      </c>
      <c r="I33" s="9">
        <v>2.7604166666666665</v>
      </c>
      <c r="J33" t="s">
        <v>23</v>
      </c>
      <c r="K33" s="9">
        <v>0</v>
      </c>
      <c r="L33" s="9">
        <v>4</v>
      </c>
      <c r="M33" s="9">
        <v>93.808695652173924</v>
      </c>
      <c r="N33">
        <v>29</v>
      </c>
      <c r="O33" s="10">
        <v>0.9375</v>
      </c>
      <c r="P33" t="s">
        <v>20</v>
      </c>
      <c r="Q33" s="9">
        <v>0.3</v>
      </c>
      <c r="R33" s="9">
        <v>5.0739130434782602</v>
      </c>
      <c r="S33" s="9"/>
      <c r="T33" s="25"/>
      <c r="U33" s="9"/>
      <c r="AA33" s="10"/>
    </row>
    <row r="34" spans="1:28" x14ac:dyDescent="0.25">
      <c r="A34" s="13" t="s">
        <v>24</v>
      </c>
      <c r="B34" s="14">
        <f>AVERAGE(B3:B33)</f>
        <v>8.5580645161290327</v>
      </c>
      <c r="C34" s="14">
        <f>AVERAGE(C3:C33)</f>
        <v>3.1806451612903222</v>
      </c>
      <c r="D34" s="14">
        <f>SUM(D3:D33)</f>
        <v>117.6</v>
      </c>
      <c r="E34" s="14">
        <f>AVERAGE(E3:E33)</f>
        <v>1.9741935483870967</v>
      </c>
      <c r="F34" s="14">
        <f>AVERAGE(F3:F33)</f>
        <v>2.1903225806451609</v>
      </c>
      <c r="G34" s="14">
        <f>AVERAGE(G3:G33)</f>
        <v>6.6955586722767642</v>
      </c>
      <c r="H34" s="14">
        <f>AVERAGE(H3:H33)</f>
        <v>8.5644460028050453</v>
      </c>
      <c r="I34" s="14">
        <f>AVERAGE(I3:I33)</f>
        <v>7.9442204301075279</v>
      </c>
      <c r="J34" s="14"/>
      <c r="K34" s="14"/>
      <c r="L34" s="15">
        <f>AVERAGE(L3:L33)</f>
        <v>5.4290322580645158</v>
      </c>
      <c r="M34" s="14">
        <f>AVERAGE(M3:M33)</f>
        <v>85.31425899953247</v>
      </c>
      <c r="N34" s="14">
        <f>MAX(N3:N33)</f>
        <v>98.2</v>
      </c>
      <c r="O34" s="16"/>
      <c r="P34" s="17"/>
      <c r="Q34" s="18">
        <v>43.7</v>
      </c>
      <c r="R34" s="19">
        <f>AVERAGE(R3:R33)</f>
        <v>5.8862552594670401</v>
      </c>
      <c r="S34" s="20"/>
      <c r="AA34" s="10"/>
    </row>
    <row r="35" spans="1:28" x14ac:dyDescent="0.25">
      <c r="A35" s="21" t="s">
        <v>25</v>
      </c>
      <c r="B35" s="14">
        <f>MAX(B3:B33)</f>
        <v>14</v>
      </c>
      <c r="C35" s="14">
        <f>MIN(C3:C33)</f>
        <v>-6.9</v>
      </c>
      <c r="D35" s="14">
        <f>MAX(D3:D33)</f>
        <v>38</v>
      </c>
      <c r="E35" s="14">
        <f>MIN(E3:E33)</f>
        <v>-4.9000000000000004</v>
      </c>
      <c r="F35" s="14">
        <f>MIN(F3:F33)</f>
        <v>-3.6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5.8</v>
      </c>
      <c r="R35" s="19">
        <f>MIN(R3:R33)</f>
        <v>-3.4041666666666668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5.8693548387096772</v>
      </c>
      <c r="C37">
        <f>COUNTIF(C3:C33,"&lt;0")</f>
        <v>7</v>
      </c>
      <c r="D37">
        <f>COUNTIF(D3:D33,"&gt;0.1")</f>
        <v>20</v>
      </c>
      <c r="E37">
        <f>COUNTIF(E3:E33,"&lt;0")</f>
        <v>10</v>
      </c>
      <c r="Q37">
        <f>COUNTIF(Q3:Q33,"&lt;0.05")</f>
        <v>1</v>
      </c>
      <c r="AB37" s="10"/>
    </row>
    <row r="38" spans="1:28" x14ac:dyDescent="0.25">
      <c r="D38">
        <f>COUNTIF(D3:D33,"&gt;0.9")</f>
        <v>15</v>
      </c>
    </row>
    <row r="39" spans="1:28" x14ac:dyDescent="0.25">
      <c r="Q39" t="s">
        <v>26</v>
      </c>
    </row>
    <row r="41" spans="1:28" x14ac:dyDescent="0.25">
      <c r="Q41" s="9">
        <f>SUM(Q3:Q33)</f>
        <v>61.7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47F0-6DB3-4964-8C3A-C52999900203}">
  <sheetPr>
    <pageSetUpPr fitToPage="1"/>
  </sheetPr>
  <dimension ref="A1:AB41"/>
  <sheetViews>
    <sheetView workbookViewId="0">
      <selection activeCell="D3" sqref="D3:D30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10.3</v>
      </c>
      <c r="C3" s="9">
        <v>4.3</v>
      </c>
      <c r="D3">
        <v>0</v>
      </c>
      <c r="E3" s="9">
        <v>2.5</v>
      </c>
      <c r="F3" s="9">
        <v>1.9</v>
      </c>
      <c r="G3" s="9">
        <v>5.0750000000000002</v>
      </c>
      <c r="H3" s="9">
        <v>6.1374999999999984</v>
      </c>
      <c r="I3" s="9">
        <v>16.896874999999998</v>
      </c>
      <c r="J3" s="24" t="s">
        <v>18</v>
      </c>
      <c r="K3" s="9">
        <v>16.100000000000001</v>
      </c>
      <c r="L3" s="9">
        <v>7.5</v>
      </c>
      <c r="M3" s="9">
        <v>73.225000000000009</v>
      </c>
      <c r="N3" s="9">
        <v>62.8</v>
      </c>
      <c r="O3" s="10">
        <v>0.21875</v>
      </c>
      <c r="P3" s="24" t="s">
        <v>18</v>
      </c>
      <c r="Q3" s="9">
        <v>3.8</v>
      </c>
      <c r="R3" s="9">
        <v>7.6791666666666663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11.3</v>
      </c>
      <c r="C4" s="9">
        <v>6.8</v>
      </c>
      <c r="D4">
        <v>0</v>
      </c>
      <c r="E4" s="9">
        <v>5.4</v>
      </c>
      <c r="F4" s="9">
        <v>4.5999999999999996</v>
      </c>
      <c r="G4" s="9">
        <v>5.3999999999999995</v>
      </c>
      <c r="H4" s="9">
        <v>6.2</v>
      </c>
      <c r="I4" s="9">
        <v>12.763541666666663</v>
      </c>
      <c r="J4" s="24" t="s">
        <v>18</v>
      </c>
      <c r="K4" s="9">
        <v>14.5</v>
      </c>
      <c r="L4" s="9">
        <v>9.9</v>
      </c>
      <c r="M4" s="9">
        <v>75.012499999999989</v>
      </c>
      <c r="N4" s="9">
        <v>56.3</v>
      </c>
      <c r="O4" s="10">
        <v>0.5625</v>
      </c>
      <c r="P4" s="24" t="s">
        <v>18</v>
      </c>
      <c r="Q4" s="9">
        <v>1.4</v>
      </c>
      <c r="R4" s="9">
        <v>9.908333333333335</v>
      </c>
      <c r="S4" s="9"/>
      <c r="T4" s="9"/>
      <c r="U4" s="9"/>
      <c r="AA4" s="10"/>
    </row>
    <row r="5" spans="1:27" x14ac:dyDescent="0.25">
      <c r="A5" s="8">
        <v>3</v>
      </c>
      <c r="B5" s="9">
        <v>13.2</v>
      </c>
      <c r="C5" s="9">
        <v>9</v>
      </c>
      <c r="D5">
        <v>0</v>
      </c>
      <c r="E5" s="9">
        <v>7.1</v>
      </c>
      <c r="F5" s="9">
        <v>5.8</v>
      </c>
      <c r="G5" s="9">
        <v>5.9124999999999988</v>
      </c>
      <c r="H5" s="9">
        <v>6.2791666666666659</v>
      </c>
      <c r="I5" s="9">
        <v>8.6239583333333307</v>
      </c>
      <c r="J5" s="24" t="s">
        <v>34</v>
      </c>
      <c r="K5" s="9">
        <v>3.2</v>
      </c>
      <c r="L5" s="9">
        <v>9.1</v>
      </c>
      <c r="M5" s="9">
        <v>76.466666666666669</v>
      </c>
      <c r="N5" s="9">
        <v>49.9</v>
      </c>
      <c r="O5" s="10">
        <v>0.11458333333333333</v>
      </c>
      <c r="P5" s="24" t="s">
        <v>18</v>
      </c>
      <c r="Q5" s="9">
        <v>1</v>
      </c>
      <c r="R5" s="9">
        <v>10.329166666666667</v>
      </c>
      <c r="S5" s="9"/>
      <c r="T5" s="9"/>
      <c r="U5" s="9"/>
      <c r="AA5" s="10"/>
    </row>
    <row r="6" spans="1:27" x14ac:dyDescent="0.25">
      <c r="A6" s="8">
        <v>4</v>
      </c>
      <c r="B6" s="9">
        <v>10.1</v>
      </c>
      <c r="C6" s="9">
        <v>8.1999999999999993</v>
      </c>
      <c r="D6">
        <v>0</v>
      </c>
      <c r="E6" s="9">
        <v>6.1</v>
      </c>
      <c r="F6" s="9">
        <v>5.7</v>
      </c>
      <c r="G6" s="9">
        <v>6.2583333333333337</v>
      </c>
      <c r="H6" s="9">
        <v>6.4000000000000021</v>
      </c>
      <c r="I6" s="9">
        <v>5.7885416666666663</v>
      </c>
      <c r="J6" s="24" t="s">
        <v>19</v>
      </c>
      <c r="K6" s="9">
        <v>1.6</v>
      </c>
      <c r="L6" s="9">
        <v>8.5</v>
      </c>
      <c r="M6" s="9">
        <v>78.820833333333326</v>
      </c>
      <c r="N6" s="9">
        <v>43.5</v>
      </c>
      <c r="O6" s="10">
        <v>0.80208333333333337</v>
      </c>
      <c r="P6" s="24" t="s">
        <v>21</v>
      </c>
      <c r="Q6" s="9">
        <v>1.3</v>
      </c>
      <c r="R6" s="9">
        <v>7.9541666666666666</v>
      </c>
      <c r="S6" s="9"/>
      <c r="T6" s="9"/>
      <c r="U6" s="9"/>
      <c r="AA6" s="10"/>
    </row>
    <row r="7" spans="1:27" x14ac:dyDescent="0.25">
      <c r="A7" s="8">
        <v>5</v>
      </c>
      <c r="B7" s="9">
        <v>8.1999999999999993</v>
      </c>
      <c r="C7" s="9">
        <v>-0.2</v>
      </c>
      <c r="D7">
        <v>0</v>
      </c>
      <c r="E7" s="9">
        <v>-3.1</v>
      </c>
      <c r="F7" s="9">
        <v>-3.4</v>
      </c>
      <c r="G7" s="9">
        <v>6.0083333333333329</v>
      </c>
      <c r="H7" s="9">
        <v>6.5374999999999979</v>
      </c>
      <c r="I7" s="9">
        <v>2.9249999999999994</v>
      </c>
      <c r="J7" s="24" t="s">
        <v>19</v>
      </c>
      <c r="K7" s="9">
        <v>1.6</v>
      </c>
      <c r="L7" s="9">
        <v>1.5</v>
      </c>
      <c r="M7" s="9">
        <v>71.841666666666654</v>
      </c>
      <c r="N7" s="9">
        <v>25.7</v>
      </c>
      <c r="O7" s="10">
        <v>0.11458333333333333</v>
      </c>
      <c r="P7" s="24" t="s">
        <v>20</v>
      </c>
      <c r="Q7" s="9">
        <v>4.2</v>
      </c>
      <c r="R7" s="9">
        <v>3.1208333333333322</v>
      </c>
      <c r="S7" s="9"/>
      <c r="T7" s="23"/>
      <c r="U7" s="9"/>
      <c r="AA7" s="10"/>
    </row>
    <row r="8" spans="1:27" x14ac:dyDescent="0.25">
      <c r="A8" s="8">
        <v>6</v>
      </c>
      <c r="B8" s="9">
        <v>9.4</v>
      </c>
      <c r="C8" s="9">
        <v>-0.2</v>
      </c>
      <c r="D8">
        <v>0</v>
      </c>
      <c r="E8" s="9">
        <v>-3.1</v>
      </c>
      <c r="F8" s="9">
        <v>-2.5</v>
      </c>
      <c r="G8" s="9">
        <v>5.3875000000000002</v>
      </c>
      <c r="H8" s="9">
        <v>6.599999999999997</v>
      </c>
      <c r="I8" s="9">
        <v>2.3864583333333327</v>
      </c>
      <c r="J8" s="24" t="s">
        <v>19</v>
      </c>
      <c r="K8" s="9">
        <v>1.6</v>
      </c>
      <c r="L8" s="9">
        <v>0.9</v>
      </c>
      <c r="M8" s="9">
        <v>74.983333333333334</v>
      </c>
      <c r="N8" s="9">
        <v>22.5</v>
      </c>
      <c r="O8" s="10">
        <v>0.52083333333333337</v>
      </c>
      <c r="P8" s="24" t="s">
        <v>18</v>
      </c>
      <c r="Q8" s="9">
        <v>7.7</v>
      </c>
      <c r="R8" s="9">
        <v>3.9666666666666668</v>
      </c>
      <c r="S8" s="9"/>
      <c r="T8" s="9"/>
      <c r="U8" s="9"/>
      <c r="AA8" s="10"/>
    </row>
    <row r="9" spans="1:27" x14ac:dyDescent="0.25">
      <c r="A9" s="8">
        <v>7</v>
      </c>
      <c r="B9" s="9">
        <v>10.199999999999999</v>
      </c>
      <c r="C9" s="9">
        <v>1.1000000000000001</v>
      </c>
      <c r="D9">
        <v>0</v>
      </c>
      <c r="E9" s="9">
        <v>-1.2</v>
      </c>
      <c r="F9" s="9">
        <v>-1.3</v>
      </c>
      <c r="G9" s="9">
        <v>5.229166666666667</v>
      </c>
      <c r="H9" s="9">
        <v>6.599999999999997</v>
      </c>
      <c r="I9" s="9">
        <v>2.3708333333333318</v>
      </c>
      <c r="J9" s="24" t="s">
        <v>19</v>
      </c>
      <c r="K9" s="9">
        <v>4.8</v>
      </c>
      <c r="L9" s="9">
        <v>6.3</v>
      </c>
      <c r="M9" s="9">
        <v>87.154166666666654</v>
      </c>
      <c r="N9" s="9">
        <v>22.5</v>
      </c>
      <c r="O9" s="10">
        <v>0.5</v>
      </c>
      <c r="P9" s="24" t="s">
        <v>19</v>
      </c>
      <c r="Q9" s="9">
        <v>2</v>
      </c>
      <c r="R9" s="9">
        <v>5.2208333333333341</v>
      </c>
      <c r="S9" s="9"/>
      <c r="T9" s="9"/>
      <c r="U9" s="9"/>
      <c r="AA9" s="10"/>
    </row>
    <row r="10" spans="1:27" x14ac:dyDescent="0.25">
      <c r="A10" s="8">
        <v>8</v>
      </c>
      <c r="B10" s="9">
        <v>8.5</v>
      </c>
      <c r="C10" s="9">
        <v>3.3</v>
      </c>
      <c r="D10">
        <v>0</v>
      </c>
      <c r="E10" s="9">
        <v>0.8</v>
      </c>
      <c r="F10" s="9">
        <v>0.1</v>
      </c>
      <c r="G10" s="9">
        <v>5.2791666666666677</v>
      </c>
      <c r="H10" s="9">
        <v>6.599999999999997</v>
      </c>
      <c r="I10" s="9">
        <v>6.1802083333333337</v>
      </c>
      <c r="J10" s="24" t="s">
        <v>19</v>
      </c>
      <c r="K10" s="9">
        <v>3.2</v>
      </c>
      <c r="L10" s="9">
        <v>4.2</v>
      </c>
      <c r="M10" s="9">
        <v>77.15000000000002</v>
      </c>
      <c r="N10" s="9">
        <v>53.1</v>
      </c>
      <c r="O10" s="10">
        <v>0.86458333333333337</v>
      </c>
      <c r="P10" s="24" t="s">
        <v>22</v>
      </c>
      <c r="Q10" s="9">
        <v>5.0999999999999996</v>
      </c>
      <c r="R10" s="9">
        <v>6.0708333333333329</v>
      </c>
      <c r="S10" s="9"/>
      <c r="T10" s="9"/>
      <c r="U10" s="9"/>
      <c r="AA10" s="10"/>
    </row>
    <row r="11" spans="1:27" x14ac:dyDescent="0.25">
      <c r="A11" s="8">
        <v>9</v>
      </c>
      <c r="B11" s="9">
        <v>8.3000000000000007</v>
      </c>
      <c r="C11" s="9">
        <v>2.6</v>
      </c>
      <c r="D11">
        <v>0</v>
      </c>
      <c r="E11" s="9">
        <v>0</v>
      </c>
      <c r="F11" s="9">
        <v>-0.9</v>
      </c>
      <c r="G11" s="9">
        <v>5.3208333333333329</v>
      </c>
      <c r="H11" s="9">
        <v>6.55</v>
      </c>
      <c r="I11" s="9">
        <v>8.2083333333333357</v>
      </c>
      <c r="J11" s="24" t="s">
        <v>19</v>
      </c>
      <c r="K11" s="9">
        <v>6.4</v>
      </c>
      <c r="L11" s="9">
        <v>5.3</v>
      </c>
      <c r="M11" s="9">
        <v>68.887500000000003</v>
      </c>
      <c r="N11" s="9">
        <v>43.5</v>
      </c>
      <c r="O11" s="10">
        <v>0.60416666666666663</v>
      </c>
      <c r="P11" s="24" t="s">
        <v>18</v>
      </c>
      <c r="Q11" s="9">
        <v>4.8</v>
      </c>
      <c r="R11" s="9">
        <v>5.8583333333333334</v>
      </c>
      <c r="S11" s="9"/>
      <c r="T11" s="9"/>
      <c r="U11" s="9"/>
      <c r="AA11" s="10"/>
    </row>
    <row r="12" spans="1:27" x14ac:dyDescent="0.25">
      <c r="A12" s="8">
        <v>10</v>
      </c>
      <c r="B12" s="9">
        <v>10.7</v>
      </c>
      <c r="C12" s="9">
        <v>5.2</v>
      </c>
      <c r="D12">
        <v>0</v>
      </c>
      <c r="E12" s="9">
        <v>2.8</v>
      </c>
      <c r="F12" s="9">
        <v>2.6</v>
      </c>
      <c r="G12" s="9">
        <v>5.3583333333333334</v>
      </c>
      <c r="H12" s="9">
        <v>6.5</v>
      </c>
      <c r="I12" s="9">
        <v>9.9239583333333332</v>
      </c>
      <c r="J12" s="24" t="s">
        <v>19</v>
      </c>
      <c r="K12" s="9">
        <v>6.4</v>
      </c>
      <c r="L12" s="9">
        <v>6.2</v>
      </c>
      <c r="M12" s="9">
        <v>75.000000000000014</v>
      </c>
      <c r="N12" s="9">
        <v>49.9</v>
      </c>
      <c r="O12" s="10">
        <v>0.47916666666666669</v>
      </c>
      <c r="P12" s="24" t="s">
        <v>19</v>
      </c>
      <c r="Q12" s="9">
        <v>0</v>
      </c>
      <c r="R12" s="9">
        <v>7.9041666666666659</v>
      </c>
      <c r="S12" s="9"/>
      <c r="T12" s="9"/>
      <c r="U12" s="9"/>
      <c r="AA12" s="10"/>
    </row>
    <row r="13" spans="1:27" x14ac:dyDescent="0.25">
      <c r="A13" s="8">
        <v>11</v>
      </c>
      <c r="B13" s="9">
        <v>12.6</v>
      </c>
      <c r="C13" s="9">
        <v>6.2</v>
      </c>
      <c r="D13">
        <v>0</v>
      </c>
      <c r="E13" s="9">
        <v>4.9000000000000004</v>
      </c>
      <c r="F13" s="9">
        <v>3.6</v>
      </c>
      <c r="G13" s="9">
        <v>5.645833333333333</v>
      </c>
      <c r="H13" s="9">
        <v>6.5</v>
      </c>
      <c r="I13" s="9">
        <v>5.4510416666666659</v>
      </c>
      <c r="J13" s="24" t="s">
        <v>19</v>
      </c>
      <c r="K13" s="9">
        <v>4.8</v>
      </c>
      <c r="L13" s="9">
        <v>8.9</v>
      </c>
      <c r="M13" s="9">
        <v>74.862499999999997</v>
      </c>
      <c r="N13" s="9">
        <v>30.6</v>
      </c>
      <c r="O13" s="10">
        <v>5.2083333333333336E-2</v>
      </c>
      <c r="P13" s="24" t="s">
        <v>20</v>
      </c>
      <c r="Q13" s="9">
        <v>4.0999999999999996</v>
      </c>
      <c r="R13" s="9">
        <v>8.3333333333333304</v>
      </c>
      <c r="S13" s="9"/>
      <c r="T13" s="9"/>
      <c r="U13" s="9"/>
      <c r="AA13" s="10"/>
    </row>
    <row r="14" spans="1:27" x14ac:dyDescent="0.25">
      <c r="A14" s="8">
        <v>12</v>
      </c>
      <c r="B14" s="9">
        <v>8.4</v>
      </c>
      <c r="C14" s="9">
        <v>3.5</v>
      </c>
      <c r="D14">
        <v>0</v>
      </c>
      <c r="E14" s="9">
        <v>0.9</v>
      </c>
      <c r="F14" s="9">
        <v>1</v>
      </c>
      <c r="G14" s="9">
        <v>5.8875000000000002</v>
      </c>
      <c r="H14" s="9">
        <v>6.5708333333333302</v>
      </c>
      <c r="I14" s="9">
        <v>1.3666666666666665</v>
      </c>
      <c r="J14" s="24" t="s">
        <v>19</v>
      </c>
      <c r="K14" s="9">
        <v>0</v>
      </c>
      <c r="L14" s="11">
        <v>6.4</v>
      </c>
      <c r="M14" s="9">
        <v>75.558333333333351</v>
      </c>
      <c r="N14" s="9">
        <v>16.100000000000001</v>
      </c>
      <c r="O14" s="10">
        <v>0.625</v>
      </c>
      <c r="P14" s="24" t="s">
        <v>19</v>
      </c>
      <c r="Q14" s="9">
        <v>0.3</v>
      </c>
      <c r="R14" s="9">
        <v>6.4708333333333314</v>
      </c>
      <c r="S14" s="9"/>
      <c r="T14" s="12"/>
      <c r="U14" s="9"/>
      <c r="AA14" s="10"/>
    </row>
    <row r="15" spans="1:27" x14ac:dyDescent="0.25">
      <c r="A15" s="8">
        <v>13</v>
      </c>
      <c r="B15" s="9">
        <v>6.9</v>
      </c>
      <c r="C15" s="9">
        <v>0.9</v>
      </c>
      <c r="D15">
        <v>0</v>
      </c>
      <c r="E15" s="9">
        <v>-1.3</v>
      </c>
      <c r="F15" s="9">
        <v>-1.6</v>
      </c>
      <c r="G15" s="9">
        <v>5.7666666666666666</v>
      </c>
      <c r="H15" s="9">
        <v>6.599999999999997</v>
      </c>
      <c r="I15" s="9">
        <v>2.2333333333333321</v>
      </c>
      <c r="J15" s="24" t="s">
        <v>19</v>
      </c>
      <c r="K15" s="9">
        <v>3.2</v>
      </c>
      <c r="L15" s="9">
        <v>1.8</v>
      </c>
      <c r="M15" s="9">
        <v>85.937500000000014</v>
      </c>
      <c r="N15" s="9">
        <v>22.5</v>
      </c>
      <c r="O15" s="10">
        <v>0.52083333333333337</v>
      </c>
      <c r="P15" s="24" t="s">
        <v>23</v>
      </c>
      <c r="Q15" s="9">
        <v>7.9</v>
      </c>
      <c r="R15" s="9">
        <v>3.6541666666666655</v>
      </c>
      <c r="S15" s="9"/>
      <c r="T15" s="9"/>
      <c r="U15" s="9"/>
      <c r="AA15" s="10"/>
    </row>
    <row r="16" spans="1:27" x14ac:dyDescent="0.25">
      <c r="A16" s="8">
        <v>14</v>
      </c>
      <c r="B16" s="9">
        <v>8.1999999999999993</v>
      </c>
      <c r="C16" s="9">
        <v>-2</v>
      </c>
      <c r="D16">
        <v>0</v>
      </c>
      <c r="E16" s="9">
        <v>-4.2</v>
      </c>
      <c r="F16" s="9">
        <v>-3.5</v>
      </c>
      <c r="G16" s="9">
        <v>5.5416666666666679</v>
      </c>
      <c r="H16" s="9">
        <v>6.599999999999997</v>
      </c>
      <c r="I16" s="9">
        <v>1.9666666666666652</v>
      </c>
      <c r="J16" s="24" t="s">
        <v>19</v>
      </c>
      <c r="K16" s="9">
        <v>1.6</v>
      </c>
      <c r="L16" s="9">
        <v>-0.8</v>
      </c>
      <c r="M16" s="9">
        <v>90.870833333333337</v>
      </c>
      <c r="N16" s="9">
        <v>17.7</v>
      </c>
      <c r="O16" s="10">
        <v>0.51041666666666663</v>
      </c>
      <c r="P16" s="24" t="s">
        <v>22</v>
      </c>
      <c r="Q16" s="9">
        <v>6.9</v>
      </c>
      <c r="R16" s="9">
        <v>2.7666666666666671</v>
      </c>
      <c r="S16" s="9"/>
      <c r="T16" s="9"/>
      <c r="U16" s="9"/>
      <c r="AA16" s="10"/>
    </row>
    <row r="17" spans="1:27" x14ac:dyDescent="0.25">
      <c r="A17" s="8">
        <v>15</v>
      </c>
      <c r="B17" s="9">
        <v>10</v>
      </c>
      <c r="C17" s="9">
        <v>-0.7</v>
      </c>
      <c r="D17">
        <v>0.2</v>
      </c>
      <c r="E17" s="9">
        <v>-0.2</v>
      </c>
      <c r="F17" s="9">
        <v>0</v>
      </c>
      <c r="G17" s="9">
        <v>5.5583333333333327</v>
      </c>
      <c r="H17" s="9">
        <v>6.599999999999997</v>
      </c>
      <c r="I17" s="9">
        <v>4.0614583333333352</v>
      </c>
      <c r="J17" s="24" t="s">
        <v>23</v>
      </c>
      <c r="K17" s="9">
        <v>3.2</v>
      </c>
      <c r="L17" s="9">
        <v>1.7</v>
      </c>
      <c r="M17" s="9">
        <v>85.887500000000003</v>
      </c>
      <c r="N17" s="9">
        <v>37</v>
      </c>
      <c r="O17" s="10">
        <v>0.55208333333333337</v>
      </c>
      <c r="P17" s="24" t="s">
        <v>19</v>
      </c>
      <c r="Q17" s="9">
        <v>3.8</v>
      </c>
      <c r="R17" s="9">
        <v>4.9541666666666657</v>
      </c>
      <c r="S17" s="9"/>
      <c r="T17" s="9"/>
      <c r="U17" s="9"/>
      <c r="AA17" s="10"/>
    </row>
    <row r="18" spans="1:27" x14ac:dyDescent="0.25">
      <c r="A18" s="8">
        <v>16</v>
      </c>
      <c r="B18" s="9">
        <v>12.9</v>
      </c>
      <c r="C18" s="9">
        <v>1.6</v>
      </c>
      <c r="D18">
        <v>0.2</v>
      </c>
      <c r="E18" s="9">
        <v>3.9</v>
      </c>
      <c r="F18" s="9">
        <v>3.5</v>
      </c>
      <c r="G18" s="9">
        <v>5.762500000000002</v>
      </c>
      <c r="H18" s="9">
        <v>6.599999999999997</v>
      </c>
      <c r="I18" s="9">
        <v>5.7406249999999979</v>
      </c>
      <c r="J18" s="24" t="s">
        <v>19</v>
      </c>
      <c r="K18" s="9">
        <v>1.6</v>
      </c>
      <c r="L18" s="9">
        <v>6</v>
      </c>
      <c r="M18" s="9">
        <v>85.362499999999997</v>
      </c>
      <c r="N18" s="9">
        <v>38.6</v>
      </c>
      <c r="O18" s="10">
        <v>0.79166666666666663</v>
      </c>
      <c r="P18" s="24" t="s">
        <v>19</v>
      </c>
      <c r="Q18" s="9">
        <v>0.8</v>
      </c>
      <c r="R18" s="9">
        <v>7.9124999999999988</v>
      </c>
      <c r="S18" s="9"/>
      <c r="T18" s="9"/>
      <c r="U18" s="9"/>
      <c r="AA18" s="10"/>
    </row>
    <row r="19" spans="1:27" x14ac:dyDescent="0.25">
      <c r="A19" s="8">
        <v>17</v>
      </c>
      <c r="B19" s="9">
        <v>11.4</v>
      </c>
      <c r="C19" s="9">
        <v>6</v>
      </c>
      <c r="D19">
        <v>1.8</v>
      </c>
      <c r="E19" s="9">
        <v>7.2</v>
      </c>
      <c r="F19" s="9">
        <v>7.4</v>
      </c>
      <c r="G19" s="9">
        <v>6.333333333333333</v>
      </c>
      <c r="H19" s="9">
        <v>6.6333333333333302</v>
      </c>
      <c r="I19" s="9">
        <v>17.415625000000002</v>
      </c>
      <c r="J19" s="24" t="s">
        <v>18</v>
      </c>
      <c r="K19" s="9">
        <v>38.6</v>
      </c>
      <c r="L19" s="9">
        <v>9.6999999999999993</v>
      </c>
      <c r="M19" s="9">
        <v>71.275000000000006</v>
      </c>
      <c r="N19" s="9">
        <v>91.7</v>
      </c>
      <c r="O19" s="10">
        <v>0.44791666666666669</v>
      </c>
      <c r="P19" s="24" t="s">
        <v>20</v>
      </c>
      <c r="Q19" s="9">
        <v>4.5</v>
      </c>
      <c r="R19" s="9">
        <v>9.8916666666666675</v>
      </c>
      <c r="S19" s="9"/>
      <c r="T19" s="9"/>
      <c r="U19" s="9"/>
      <c r="AA19" s="10"/>
    </row>
    <row r="20" spans="1:27" x14ac:dyDescent="0.25">
      <c r="A20" s="8">
        <v>18</v>
      </c>
      <c r="B20" s="9">
        <v>12</v>
      </c>
      <c r="C20" s="9">
        <v>6.4</v>
      </c>
      <c r="D20">
        <v>2.2000000000000002</v>
      </c>
      <c r="E20" s="9">
        <v>5.7</v>
      </c>
      <c r="F20" s="9">
        <v>6.3</v>
      </c>
      <c r="G20" s="9">
        <v>6.7583333333333355</v>
      </c>
      <c r="H20" s="9">
        <v>6.7250000000000041</v>
      </c>
      <c r="I20" s="9">
        <v>10.428124999999998</v>
      </c>
      <c r="J20" s="24" t="s">
        <v>18</v>
      </c>
      <c r="K20" s="9">
        <v>17.7</v>
      </c>
      <c r="L20" s="9">
        <v>10.4</v>
      </c>
      <c r="M20" s="9">
        <v>80.454166666666694</v>
      </c>
      <c r="N20" s="9">
        <v>51.5</v>
      </c>
      <c r="O20" s="10">
        <v>0.27083333333333331</v>
      </c>
      <c r="P20" s="24" t="s">
        <v>20</v>
      </c>
      <c r="Q20" s="9">
        <v>1</v>
      </c>
      <c r="R20" s="9">
        <v>9.8916666666666675</v>
      </c>
      <c r="S20" s="9"/>
      <c r="T20" s="9"/>
      <c r="U20" s="9"/>
      <c r="AA20" s="10"/>
    </row>
    <row r="21" spans="1:27" x14ac:dyDescent="0.25">
      <c r="A21" s="8">
        <v>19</v>
      </c>
      <c r="B21" s="9">
        <v>10.9</v>
      </c>
      <c r="C21" s="9">
        <v>2.8</v>
      </c>
      <c r="D21">
        <v>0</v>
      </c>
      <c r="E21" s="9">
        <v>0.4</v>
      </c>
      <c r="F21" s="9">
        <v>1.2</v>
      </c>
      <c r="G21" s="9">
        <v>6.9291666666666698</v>
      </c>
      <c r="H21" s="9">
        <v>6.8416666666666677</v>
      </c>
      <c r="I21" s="9">
        <v>9.8322916666666647</v>
      </c>
      <c r="J21" s="24" t="s">
        <v>23</v>
      </c>
      <c r="K21" s="9">
        <v>3.2</v>
      </c>
      <c r="L21" s="9">
        <v>4.8</v>
      </c>
      <c r="M21" s="9">
        <v>84.933333333333323</v>
      </c>
      <c r="N21" s="9">
        <v>53.1</v>
      </c>
      <c r="O21" s="10">
        <v>0.88541666666666663</v>
      </c>
      <c r="P21" s="24" t="s">
        <v>18</v>
      </c>
      <c r="Q21" s="9">
        <v>2</v>
      </c>
      <c r="R21" s="9">
        <v>7.3250000000000002</v>
      </c>
      <c r="S21" s="9"/>
      <c r="T21" s="9"/>
      <c r="U21" s="9"/>
      <c r="AA21" s="10"/>
    </row>
    <row r="22" spans="1:27" x14ac:dyDescent="0.25">
      <c r="A22" s="8">
        <v>20</v>
      </c>
      <c r="B22" s="9">
        <v>15.7</v>
      </c>
      <c r="C22" s="9">
        <v>4.8</v>
      </c>
      <c r="D22">
        <v>0</v>
      </c>
      <c r="E22" s="9">
        <v>7.6</v>
      </c>
      <c r="F22" s="9">
        <v>7.1</v>
      </c>
      <c r="G22" s="9">
        <v>7.0083333333333337</v>
      </c>
      <c r="H22" s="9">
        <v>6.9541666666666666</v>
      </c>
      <c r="I22" s="9">
        <v>13.731250000000005</v>
      </c>
      <c r="J22" s="24" t="s">
        <v>19</v>
      </c>
      <c r="K22" s="9">
        <v>3.2</v>
      </c>
      <c r="L22" s="9">
        <v>10.7</v>
      </c>
      <c r="M22" s="9">
        <v>76.583333333333329</v>
      </c>
      <c r="N22" s="9">
        <v>62.8</v>
      </c>
      <c r="O22" s="10">
        <v>4.1666666666666664E-2</v>
      </c>
      <c r="P22" s="24" t="s">
        <v>18</v>
      </c>
      <c r="Q22" s="9">
        <v>4</v>
      </c>
      <c r="R22" s="9">
        <v>11.170833333333334</v>
      </c>
      <c r="S22" s="9"/>
      <c r="T22" s="9"/>
      <c r="U22" s="9"/>
      <c r="AA22" s="10"/>
    </row>
    <row r="23" spans="1:27" x14ac:dyDescent="0.25">
      <c r="A23" s="8">
        <v>21</v>
      </c>
      <c r="B23" s="9">
        <v>12.5</v>
      </c>
      <c r="C23" s="9">
        <v>8.1999999999999993</v>
      </c>
      <c r="D23">
        <v>0</v>
      </c>
      <c r="E23" s="9">
        <v>5.9</v>
      </c>
      <c r="F23" s="9">
        <v>5.6</v>
      </c>
      <c r="G23" s="9">
        <v>7.4083333333333341</v>
      </c>
      <c r="H23" s="9">
        <v>7.0499999999999972</v>
      </c>
      <c r="I23" s="9">
        <v>6.7718749999999988</v>
      </c>
      <c r="J23" s="24" t="s">
        <v>18</v>
      </c>
      <c r="K23" s="9">
        <v>1.6</v>
      </c>
      <c r="L23" s="9">
        <v>9.5</v>
      </c>
      <c r="M23" s="9">
        <v>79.645833333333343</v>
      </c>
      <c r="N23" s="9">
        <v>38.6</v>
      </c>
      <c r="O23" s="10">
        <v>0.5625</v>
      </c>
      <c r="P23" s="24" t="s">
        <v>18</v>
      </c>
      <c r="Q23" s="9">
        <v>3.7</v>
      </c>
      <c r="R23" s="9">
        <v>9.1624999999999996</v>
      </c>
      <c r="S23" s="9"/>
      <c r="T23" s="9"/>
      <c r="U23" s="9"/>
      <c r="AA23" s="10"/>
    </row>
    <row r="24" spans="1:27" x14ac:dyDescent="0.25">
      <c r="A24" s="8">
        <v>22</v>
      </c>
      <c r="B24" s="9">
        <v>8.6</v>
      </c>
      <c r="C24" s="9">
        <v>6.4</v>
      </c>
      <c r="D24">
        <v>2.2000000000000002</v>
      </c>
      <c r="E24" s="9">
        <v>3.5</v>
      </c>
      <c r="F24" s="9">
        <v>4.0999999999999996</v>
      </c>
      <c r="G24" s="9">
        <v>7.4166666666666687</v>
      </c>
      <c r="H24" s="9">
        <v>7.1666666666666643</v>
      </c>
      <c r="I24" s="9">
        <v>7.3791666666666638</v>
      </c>
      <c r="J24" s="24" t="s">
        <v>35</v>
      </c>
      <c r="K24" s="9">
        <v>1.6</v>
      </c>
      <c r="L24" s="9">
        <v>7</v>
      </c>
      <c r="M24" s="9">
        <v>85.658333333333317</v>
      </c>
      <c r="N24" s="9">
        <v>37</v>
      </c>
      <c r="O24" s="10">
        <v>0.97916666666666663</v>
      </c>
      <c r="P24" s="24" t="s">
        <v>30</v>
      </c>
      <c r="Q24" s="9">
        <v>0.6</v>
      </c>
      <c r="R24" s="9">
        <v>6.333333333333333</v>
      </c>
      <c r="S24" s="9"/>
      <c r="T24" s="9"/>
      <c r="U24" s="9"/>
      <c r="AA24" s="10"/>
    </row>
    <row r="25" spans="1:27" x14ac:dyDescent="0.25">
      <c r="A25" s="8">
        <v>23</v>
      </c>
      <c r="B25" s="9">
        <v>9.3000000000000007</v>
      </c>
      <c r="C25" s="9">
        <v>0.1</v>
      </c>
      <c r="D25">
        <v>0.2</v>
      </c>
      <c r="E25" s="9">
        <v>-2.1</v>
      </c>
      <c r="F25" s="9">
        <v>-1.2</v>
      </c>
      <c r="G25" s="9">
        <v>7.1999999999999966</v>
      </c>
      <c r="H25" s="9">
        <v>7.2791666666666686</v>
      </c>
      <c r="I25" s="9">
        <v>7.0531250000000005</v>
      </c>
      <c r="J25" s="24" t="s">
        <v>20</v>
      </c>
      <c r="K25" s="9">
        <v>3.2</v>
      </c>
      <c r="L25" s="9">
        <v>2.8</v>
      </c>
      <c r="M25" s="9">
        <v>73.058333333333323</v>
      </c>
      <c r="N25" s="9">
        <v>41.8</v>
      </c>
      <c r="O25" s="10">
        <v>0.94791666666666663</v>
      </c>
      <c r="P25" s="24" t="s">
        <v>20</v>
      </c>
      <c r="Q25" s="9">
        <v>7.3</v>
      </c>
      <c r="R25" s="9">
        <v>5.2625000000000011</v>
      </c>
      <c r="S25" s="9"/>
      <c r="T25" s="9"/>
      <c r="U25" s="9"/>
      <c r="AA25" s="10"/>
    </row>
    <row r="26" spans="1:27" x14ac:dyDescent="0.25">
      <c r="A26" s="8">
        <v>24</v>
      </c>
      <c r="B26" s="9">
        <v>9.5</v>
      </c>
      <c r="C26" s="9">
        <v>2.9</v>
      </c>
      <c r="D26">
        <v>2.2000000000000002</v>
      </c>
      <c r="E26" s="9">
        <v>2.6</v>
      </c>
      <c r="F26" s="9">
        <v>3.9</v>
      </c>
      <c r="G26" s="9">
        <v>7.1583333333333288</v>
      </c>
      <c r="H26" s="9">
        <v>7.3000000000000016</v>
      </c>
      <c r="I26" s="9">
        <v>12.917708333333335</v>
      </c>
      <c r="J26" s="24" t="s">
        <v>31</v>
      </c>
      <c r="K26" s="9">
        <v>11.3</v>
      </c>
      <c r="L26" s="9">
        <v>7.4</v>
      </c>
      <c r="M26" s="9">
        <v>78.44583333333334</v>
      </c>
      <c r="N26" s="9">
        <v>51.5</v>
      </c>
      <c r="O26" s="10">
        <v>8.3333333333333329E-2</v>
      </c>
      <c r="P26" s="24" t="s">
        <v>21</v>
      </c>
      <c r="Q26" s="9">
        <v>3.6</v>
      </c>
      <c r="R26" s="9">
        <v>6.2333333333333334</v>
      </c>
      <c r="S26" s="9"/>
      <c r="T26" s="9"/>
      <c r="U26" s="9"/>
      <c r="AA26" s="10"/>
    </row>
    <row r="27" spans="1:27" x14ac:dyDescent="0.25">
      <c r="A27" s="8">
        <v>25</v>
      </c>
      <c r="B27" s="9">
        <v>6.9</v>
      </c>
      <c r="C27" s="9">
        <v>2.1</v>
      </c>
      <c r="D27">
        <v>0.6</v>
      </c>
      <c r="E27" s="9">
        <v>0.3</v>
      </c>
      <c r="F27" s="9">
        <v>1.3</v>
      </c>
      <c r="G27" s="9">
        <v>6.9750000000000014</v>
      </c>
      <c r="H27" s="9">
        <v>7.3958333333333366</v>
      </c>
      <c r="I27" s="9">
        <v>9.4635416666666679</v>
      </c>
      <c r="J27" s="24" t="s">
        <v>21</v>
      </c>
      <c r="K27" s="9">
        <v>6.4</v>
      </c>
      <c r="L27" s="9">
        <v>2.8</v>
      </c>
      <c r="M27" s="9">
        <v>82.516666666666637</v>
      </c>
      <c r="N27" s="9">
        <v>43.5</v>
      </c>
      <c r="O27" s="10">
        <v>0.6875</v>
      </c>
      <c r="P27" s="24" t="s">
        <v>30</v>
      </c>
      <c r="Q27" s="9">
        <v>1.3</v>
      </c>
      <c r="R27" s="9">
        <v>3.6999999999999993</v>
      </c>
      <c r="S27" s="9"/>
      <c r="T27" s="9"/>
      <c r="U27" s="9"/>
      <c r="AA27" s="10"/>
    </row>
    <row r="28" spans="1:27" x14ac:dyDescent="0.25">
      <c r="A28" s="8">
        <v>26</v>
      </c>
      <c r="B28" s="9">
        <v>7</v>
      </c>
      <c r="C28" s="9">
        <v>1.9</v>
      </c>
      <c r="D28">
        <v>1.2</v>
      </c>
      <c r="E28" s="9">
        <v>-0.5</v>
      </c>
      <c r="F28" s="9">
        <v>0.6</v>
      </c>
      <c r="G28" s="9">
        <v>6.6999999999999957</v>
      </c>
      <c r="H28" s="9">
        <v>7.400000000000003</v>
      </c>
      <c r="I28" s="9">
        <v>5.7031250000000027</v>
      </c>
      <c r="J28" s="24" t="s">
        <v>21</v>
      </c>
      <c r="K28" s="9">
        <v>1.6</v>
      </c>
      <c r="L28" s="9">
        <v>4.5</v>
      </c>
      <c r="M28" s="9">
        <v>84.204166666666666</v>
      </c>
      <c r="N28" s="9">
        <v>30.6</v>
      </c>
      <c r="O28" s="10">
        <v>0.41666666666666669</v>
      </c>
      <c r="P28" s="24" t="s">
        <v>33</v>
      </c>
      <c r="Q28" s="9">
        <v>0.5</v>
      </c>
      <c r="R28" s="9">
        <v>4.4000000000000004</v>
      </c>
      <c r="S28" s="9"/>
      <c r="T28" s="9"/>
      <c r="U28" s="9"/>
      <c r="AA28" s="10"/>
    </row>
    <row r="29" spans="1:27" x14ac:dyDescent="0.25">
      <c r="A29" s="8">
        <v>27</v>
      </c>
      <c r="B29" s="9">
        <v>8.1</v>
      </c>
      <c r="C29" s="9">
        <v>2.6</v>
      </c>
      <c r="D29">
        <v>3.4</v>
      </c>
      <c r="E29" s="9">
        <v>0.7</v>
      </c>
      <c r="F29" s="9">
        <v>1.8</v>
      </c>
      <c r="G29" s="9">
        <v>6.5958333333333314</v>
      </c>
      <c r="H29" s="9">
        <v>7.3291666666666684</v>
      </c>
      <c r="I29" s="9">
        <v>6.1447916666666664</v>
      </c>
      <c r="J29" s="24" t="s">
        <v>36</v>
      </c>
      <c r="K29" s="9">
        <v>6.4</v>
      </c>
      <c r="L29" s="9">
        <v>4.5</v>
      </c>
      <c r="M29" s="9">
        <v>91.941666666666663</v>
      </c>
      <c r="N29" s="9">
        <v>29</v>
      </c>
      <c r="O29" s="10">
        <v>0.48958333333333331</v>
      </c>
      <c r="P29" s="24" t="s">
        <v>30</v>
      </c>
      <c r="Q29" s="9">
        <v>1.2</v>
      </c>
      <c r="R29" s="9">
        <v>4.8416666666666677</v>
      </c>
      <c r="S29" s="9"/>
      <c r="T29" s="9"/>
      <c r="U29" s="9"/>
      <c r="AA29" s="10"/>
    </row>
    <row r="30" spans="1:27" x14ac:dyDescent="0.25">
      <c r="A30" s="8">
        <v>28</v>
      </c>
      <c r="B30" s="9">
        <v>7.7</v>
      </c>
      <c r="C30" s="9">
        <v>3.8</v>
      </c>
      <c r="D30">
        <v>5.4</v>
      </c>
      <c r="E30" s="9">
        <v>2.5</v>
      </c>
      <c r="F30" s="9">
        <v>3.3</v>
      </c>
      <c r="G30" s="9">
        <v>6.7347826086956548</v>
      </c>
      <c r="H30" s="9">
        <v>7.3000000000000016</v>
      </c>
      <c r="I30" s="9">
        <v>9.9781249999999932</v>
      </c>
      <c r="J30" s="24" t="s">
        <v>36</v>
      </c>
      <c r="K30" s="9">
        <v>6.4</v>
      </c>
      <c r="L30" s="9">
        <v>4.8</v>
      </c>
      <c r="M30" s="9">
        <v>93.873913043478254</v>
      </c>
      <c r="N30" s="9">
        <v>41.8</v>
      </c>
      <c r="O30" s="10">
        <v>0.52083333333333337</v>
      </c>
      <c r="P30" s="24" t="s">
        <v>30</v>
      </c>
      <c r="Q30" s="9">
        <v>1.6</v>
      </c>
      <c r="R30" s="9">
        <v>5.121739130434781</v>
      </c>
      <c r="S30" s="9"/>
      <c r="T30" s="9"/>
      <c r="U30" s="9"/>
      <c r="AA30" s="10"/>
    </row>
    <row r="31" spans="1:27" x14ac:dyDescent="0.25">
      <c r="A31" s="8"/>
      <c r="B31" s="9"/>
      <c r="C31" s="9"/>
      <c r="E31" s="9"/>
      <c r="F31" s="9"/>
      <c r="G31" s="9"/>
      <c r="H31" s="9"/>
      <c r="I31" s="9"/>
      <c r="K31" s="9"/>
      <c r="L31" s="9"/>
      <c r="M31" s="9"/>
      <c r="N31" s="9"/>
      <c r="O31" s="10"/>
      <c r="Q31" s="9"/>
      <c r="R31" s="9"/>
      <c r="S31" s="9"/>
      <c r="T31" s="12"/>
      <c r="U31" s="9"/>
      <c r="AA31" s="10"/>
    </row>
    <row r="32" spans="1:27" x14ac:dyDescent="0.25">
      <c r="A32" s="8"/>
      <c r="B32" s="9"/>
      <c r="C32" s="9"/>
      <c r="E32" s="9"/>
      <c r="F32" s="9"/>
      <c r="G32" s="9"/>
      <c r="H32" s="9"/>
      <c r="I32" s="9"/>
      <c r="K32" s="9"/>
      <c r="L32" s="9"/>
      <c r="M32" s="9"/>
      <c r="N32" s="9"/>
      <c r="O32" s="10"/>
      <c r="Q32" s="9"/>
      <c r="R32" s="9"/>
      <c r="S32" s="9"/>
      <c r="T32" s="9"/>
      <c r="U32" s="9"/>
      <c r="AA32" s="10"/>
    </row>
    <row r="33" spans="1:28" x14ac:dyDescent="0.25">
      <c r="A33" s="8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0"/>
      <c r="Q33" s="9"/>
      <c r="R33" s="9"/>
      <c r="S33" s="9"/>
      <c r="T33" s="9"/>
      <c r="U33" s="9"/>
      <c r="AA33" s="10"/>
    </row>
    <row r="34" spans="1:28" x14ac:dyDescent="0.25">
      <c r="A34" s="13" t="s">
        <v>24</v>
      </c>
      <c r="B34" s="14">
        <f>AVERAGE(B3:B33)</f>
        <v>9.9571428571428573</v>
      </c>
      <c r="C34" s="14">
        <f>AVERAGE(C3:C33)</f>
        <v>3.4857142857142862</v>
      </c>
      <c r="D34" s="14">
        <f>SUM(D3:D33)</f>
        <v>19.600000000000001</v>
      </c>
      <c r="E34" s="14">
        <f>AVERAGE(E3:E33)</f>
        <v>1.967857142857143</v>
      </c>
      <c r="F34" s="14">
        <f>AVERAGE(F3:F33)</f>
        <v>2.0357142857142856</v>
      </c>
      <c r="G34" s="14">
        <f>AVERAGE(G3:G33)</f>
        <v>6.1646350931677025</v>
      </c>
      <c r="H34" s="14">
        <f>AVERAGE(H3:H33)</f>
        <v>6.7589285714285703</v>
      </c>
      <c r="I34" s="14">
        <f>AVERAGE(I3:I33)</f>
        <v>7.6323660714285708</v>
      </c>
      <c r="J34" s="14"/>
      <c r="K34" s="14"/>
      <c r="L34" s="15">
        <f>AVERAGE(L3:L33)</f>
        <v>5.7964285714285726</v>
      </c>
      <c r="M34" s="14">
        <f>AVERAGE(M3:M33)</f>
        <v>79.986121894409948</v>
      </c>
      <c r="N34" s="14">
        <f>MAX(N3:N33)</f>
        <v>91.7</v>
      </c>
      <c r="O34" s="16"/>
      <c r="P34" s="17"/>
      <c r="Q34" s="18">
        <v>88.4</v>
      </c>
      <c r="R34" s="19">
        <f>AVERAGE(R3:R33)</f>
        <v>6.6228002070393357</v>
      </c>
      <c r="S34" s="20"/>
      <c r="AA34" s="10"/>
    </row>
    <row r="35" spans="1:28" x14ac:dyDescent="0.25">
      <c r="A35" s="21" t="s">
        <v>25</v>
      </c>
      <c r="B35" s="14">
        <f>MAX(B3:B33)</f>
        <v>15.7</v>
      </c>
      <c r="C35" s="14">
        <f>MIN(C3:C33)</f>
        <v>-2</v>
      </c>
      <c r="D35" s="14">
        <f>MAX(D3:D33)</f>
        <v>5.4</v>
      </c>
      <c r="E35" s="14">
        <f>MIN(E3:E33)</f>
        <v>-4.2</v>
      </c>
      <c r="F35" s="14">
        <f>MIN(F3:F33)</f>
        <v>-3.5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7.9</v>
      </c>
      <c r="R35" s="19">
        <f>MIN(R3:R33)</f>
        <v>2.7666666666666671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6.7214285714285715</v>
      </c>
      <c r="C37">
        <f>COUNTIF(C3:C33,"&lt;0")</f>
        <v>4</v>
      </c>
      <c r="D37">
        <f>COUNTIF(D3:D33,"&gt;0.1")</f>
        <v>11</v>
      </c>
      <c r="E37">
        <f>COUNTIF(E3:E33,"&lt;0")</f>
        <v>8</v>
      </c>
      <c r="Q37">
        <f>COUNTIF(Q3:Q33,"&lt;0.05")</f>
        <v>1</v>
      </c>
      <c r="AB37" s="10"/>
    </row>
    <row r="38" spans="1:28" x14ac:dyDescent="0.25">
      <c r="D38">
        <f>COUNTIF(D3:D33,"&gt;0.9")</f>
        <v>7</v>
      </c>
    </row>
    <row r="39" spans="1:28" x14ac:dyDescent="0.25">
      <c r="Q39" t="s">
        <v>26</v>
      </c>
    </row>
    <row r="41" spans="1:28" x14ac:dyDescent="0.25">
      <c r="Q41" s="9">
        <f>SUM(Q3:Q33)</f>
        <v>86.399999999999977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6BAB-074E-49B2-A765-9AD4FD1C6F91}">
  <sheetPr>
    <pageSetUpPr fitToPage="1"/>
  </sheetPr>
  <dimension ref="A1:AB41"/>
  <sheetViews>
    <sheetView topLeftCell="A4" workbookViewId="0"/>
  </sheetViews>
  <sheetFormatPr defaultRowHeight="15" x14ac:dyDescent="0.25"/>
  <cols>
    <col min="15" max="15" width="12.42578125" customWidth="1"/>
  </cols>
  <sheetData>
    <row r="1" spans="1:27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6.6</v>
      </c>
      <c r="C3" s="9">
        <v>4.0999999999999996</v>
      </c>
      <c r="D3">
        <v>3.6</v>
      </c>
      <c r="E3" s="9">
        <v>2.7</v>
      </c>
      <c r="F3" s="9">
        <v>3.5</v>
      </c>
      <c r="G3" s="9">
        <v>6.9041666666666659</v>
      </c>
      <c r="H3" s="9">
        <v>7.3000000000000016</v>
      </c>
      <c r="I3" s="9">
        <v>12.998958333333343</v>
      </c>
      <c r="J3" t="s">
        <v>30</v>
      </c>
      <c r="K3" s="9">
        <v>14.5</v>
      </c>
      <c r="L3" s="9">
        <v>5.0999999999999996</v>
      </c>
      <c r="M3" s="9">
        <v>95.404166666666683</v>
      </c>
      <c r="N3" s="9">
        <v>45.1</v>
      </c>
      <c r="O3" s="10">
        <v>0.71875</v>
      </c>
      <c r="P3" t="s">
        <v>30</v>
      </c>
      <c r="Q3" s="9">
        <v>0.7</v>
      </c>
      <c r="R3" s="9">
        <v>5.104166666666667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7.2</v>
      </c>
      <c r="C4" s="9">
        <v>3.8</v>
      </c>
      <c r="D4">
        <v>0.6</v>
      </c>
      <c r="E4" s="9">
        <v>3</v>
      </c>
      <c r="F4" s="9">
        <v>3.8</v>
      </c>
      <c r="G4" s="9">
        <v>6.950000000000002</v>
      </c>
      <c r="H4" s="9">
        <v>7.3000000000000016</v>
      </c>
      <c r="I4" s="9">
        <v>4.2010416666666677</v>
      </c>
      <c r="J4" t="s">
        <v>30</v>
      </c>
      <c r="K4" s="9">
        <v>3.2</v>
      </c>
      <c r="L4" s="9">
        <v>4.8</v>
      </c>
      <c r="M4" s="9">
        <v>86.104166666666671</v>
      </c>
      <c r="N4" s="9">
        <v>19.3</v>
      </c>
      <c r="O4" s="10">
        <v>1.0416666666666666E-2</v>
      </c>
      <c r="P4" t="s">
        <v>30</v>
      </c>
      <c r="Q4" s="9">
        <v>0.3</v>
      </c>
      <c r="R4" s="9">
        <v>4.8041666666666663</v>
      </c>
      <c r="S4" s="9"/>
      <c r="T4" s="9"/>
      <c r="U4" s="9"/>
      <c r="AA4" s="10"/>
    </row>
    <row r="5" spans="1:27" x14ac:dyDescent="0.25">
      <c r="A5" s="8">
        <v>3</v>
      </c>
      <c r="B5" s="9">
        <v>6.7</v>
      </c>
      <c r="C5" s="9">
        <v>3</v>
      </c>
      <c r="D5">
        <v>0</v>
      </c>
      <c r="E5" s="9">
        <v>1.6</v>
      </c>
      <c r="F5" s="9">
        <v>2.9</v>
      </c>
      <c r="G5" s="9">
        <v>6.8875000000000002</v>
      </c>
      <c r="H5" s="9">
        <v>7.3000000000000016</v>
      </c>
      <c r="I5" s="9">
        <v>5.3302083333333297</v>
      </c>
      <c r="J5" t="s">
        <v>35</v>
      </c>
      <c r="K5" s="9">
        <v>3.2</v>
      </c>
      <c r="L5" s="9">
        <v>4.8</v>
      </c>
      <c r="M5" s="9">
        <v>81.625</v>
      </c>
      <c r="N5" s="9">
        <v>24.1</v>
      </c>
      <c r="O5" s="10">
        <v>0.54166666666666663</v>
      </c>
      <c r="P5" t="s">
        <v>30</v>
      </c>
      <c r="Q5" s="9">
        <v>0.1</v>
      </c>
      <c r="R5" s="9">
        <v>4.6291666666666673</v>
      </c>
      <c r="S5" s="9"/>
      <c r="T5" s="9"/>
      <c r="U5" s="9"/>
      <c r="AA5" s="10"/>
    </row>
    <row r="6" spans="1:27" x14ac:dyDescent="0.25">
      <c r="A6" s="8">
        <v>4</v>
      </c>
      <c r="B6" s="9">
        <v>6.7</v>
      </c>
      <c r="C6" s="9">
        <v>3</v>
      </c>
      <c r="D6">
        <v>0</v>
      </c>
      <c r="E6" s="9">
        <v>2.5</v>
      </c>
      <c r="F6" s="9">
        <v>3.2</v>
      </c>
      <c r="G6" s="9">
        <v>6.8041666666666698</v>
      </c>
      <c r="H6" s="9">
        <v>7.3625000000000034</v>
      </c>
      <c r="I6" s="9">
        <v>5.1020833333333346</v>
      </c>
      <c r="J6" t="s">
        <v>20</v>
      </c>
      <c r="K6" s="9">
        <v>8</v>
      </c>
      <c r="L6" s="9">
        <v>3.4</v>
      </c>
      <c r="M6" s="9">
        <v>75.774999999999991</v>
      </c>
      <c r="N6" s="9">
        <v>20.9</v>
      </c>
      <c r="O6" s="10">
        <v>0.5</v>
      </c>
      <c r="P6" t="s">
        <v>20</v>
      </c>
      <c r="Q6" s="9">
        <v>0.3</v>
      </c>
      <c r="R6" s="9">
        <v>4.1833333333333345</v>
      </c>
      <c r="S6" s="9"/>
      <c r="T6" s="9"/>
      <c r="U6" s="9"/>
      <c r="AA6" s="10"/>
    </row>
    <row r="7" spans="1:27" x14ac:dyDescent="0.25">
      <c r="A7" s="8">
        <v>5</v>
      </c>
      <c r="B7" s="9">
        <v>7.1</v>
      </c>
      <c r="C7" s="9">
        <v>2.1</v>
      </c>
      <c r="D7">
        <v>0.8</v>
      </c>
      <c r="E7" s="9">
        <v>1.4</v>
      </c>
      <c r="F7" s="9">
        <v>2.4</v>
      </c>
      <c r="G7" s="9">
        <v>6.75</v>
      </c>
      <c r="H7" s="9">
        <v>7.3666666666666707</v>
      </c>
      <c r="I7" s="9">
        <v>3.0677083333333339</v>
      </c>
      <c r="J7" t="s">
        <v>18</v>
      </c>
      <c r="K7" s="9">
        <v>0</v>
      </c>
      <c r="L7" s="9">
        <v>3</v>
      </c>
      <c r="M7" s="9">
        <v>80.170833333333348</v>
      </c>
      <c r="N7" s="9">
        <v>24.1</v>
      </c>
      <c r="O7" s="10">
        <v>0.61458333333333337</v>
      </c>
      <c r="P7" t="s">
        <v>21</v>
      </c>
      <c r="Q7" s="9">
        <v>0.2</v>
      </c>
      <c r="R7" s="9">
        <v>3.7416666666666676</v>
      </c>
      <c r="S7" s="9"/>
      <c r="T7" s="23"/>
      <c r="U7" s="9"/>
      <c r="AA7" s="10"/>
    </row>
    <row r="8" spans="1:27" x14ac:dyDescent="0.25">
      <c r="A8" s="8">
        <v>6</v>
      </c>
      <c r="B8" s="9">
        <v>8.5</v>
      </c>
      <c r="C8" s="9">
        <v>2.2000000000000002</v>
      </c>
      <c r="D8">
        <v>0.4</v>
      </c>
      <c r="E8" s="9">
        <v>1</v>
      </c>
      <c r="F8" s="9">
        <v>2.1</v>
      </c>
      <c r="G8" s="9">
        <v>6.679166666666668</v>
      </c>
      <c r="H8" s="9">
        <v>7.3000000000000016</v>
      </c>
      <c r="I8" s="9">
        <v>5.5572916666666634</v>
      </c>
      <c r="J8" t="s">
        <v>20</v>
      </c>
      <c r="K8" s="9">
        <v>8</v>
      </c>
      <c r="L8" s="9">
        <v>5.5</v>
      </c>
      <c r="M8" s="9">
        <v>80.116666666666688</v>
      </c>
      <c r="N8" s="9">
        <v>35.4</v>
      </c>
      <c r="O8" s="10">
        <v>0.42708333333333331</v>
      </c>
      <c r="P8" t="s">
        <v>20</v>
      </c>
      <c r="Q8" s="9">
        <v>2.4</v>
      </c>
      <c r="R8" s="9">
        <v>3.2958333333333325</v>
      </c>
      <c r="S8" s="9"/>
      <c r="T8" s="9"/>
      <c r="U8" s="9"/>
      <c r="AA8" s="10"/>
    </row>
    <row r="9" spans="1:27" x14ac:dyDescent="0.25">
      <c r="A9" s="8">
        <v>7</v>
      </c>
      <c r="B9" s="9">
        <v>6.2</v>
      </c>
      <c r="C9" s="9">
        <v>-2.2999999999999998</v>
      </c>
      <c r="D9">
        <v>0.2</v>
      </c>
      <c r="E9" s="9">
        <v>-5.5</v>
      </c>
      <c r="F9" s="9">
        <v>-4.4000000000000004</v>
      </c>
      <c r="G9" s="9">
        <v>6.4041666666666686</v>
      </c>
      <c r="H9" s="9">
        <v>7.3000000000000016</v>
      </c>
      <c r="I9" s="9">
        <v>4.9333333333333345</v>
      </c>
      <c r="J9" t="s">
        <v>21</v>
      </c>
      <c r="K9" s="9">
        <v>8</v>
      </c>
      <c r="L9" s="9">
        <v>1.8</v>
      </c>
      <c r="M9" s="9">
        <v>71.766666666666666</v>
      </c>
      <c r="N9" s="9">
        <v>30.6</v>
      </c>
      <c r="O9" s="10">
        <v>0.39583333333333331</v>
      </c>
      <c r="P9" t="s">
        <v>18</v>
      </c>
      <c r="Q9" s="9">
        <v>6.4</v>
      </c>
      <c r="R9" s="9">
        <v>0.36249999999999999</v>
      </c>
      <c r="S9" s="9"/>
      <c r="T9" s="9"/>
      <c r="U9" s="9"/>
      <c r="AA9" s="10"/>
    </row>
    <row r="10" spans="1:27" x14ac:dyDescent="0.25">
      <c r="A10" s="8">
        <v>8</v>
      </c>
      <c r="B10" s="9">
        <v>5.5</v>
      </c>
      <c r="C10" s="9">
        <v>-7</v>
      </c>
      <c r="D10">
        <v>0.2</v>
      </c>
      <c r="E10" s="9">
        <v>-9.4</v>
      </c>
      <c r="F10" s="9">
        <v>-6.5</v>
      </c>
      <c r="G10" s="9">
        <v>5.8958333333333348</v>
      </c>
      <c r="H10" s="9">
        <v>7.3000000000000016</v>
      </c>
      <c r="I10" s="9">
        <v>3.0114583333333367</v>
      </c>
      <c r="J10" t="s">
        <v>36</v>
      </c>
      <c r="K10" s="9">
        <v>0</v>
      </c>
      <c r="L10" s="9">
        <v>-2.9</v>
      </c>
      <c r="M10" s="9">
        <v>77.875</v>
      </c>
      <c r="N10" s="9">
        <v>29</v>
      </c>
      <c r="O10" s="10">
        <v>0.60416666666666663</v>
      </c>
      <c r="P10" t="s">
        <v>33</v>
      </c>
      <c r="Q10" s="9">
        <v>5.0999999999999996</v>
      </c>
      <c r="R10" s="9">
        <v>-1.1166666666666669</v>
      </c>
      <c r="S10" s="9"/>
      <c r="T10" s="9"/>
      <c r="U10" s="9"/>
      <c r="AA10" s="10"/>
    </row>
    <row r="11" spans="1:27" x14ac:dyDescent="0.25">
      <c r="A11" s="8">
        <v>9</v>
      </c>
      <c r="B11" s="9">
        <v>2.7</v>
      </c>
      <c r="C11" s="9">
        <v>-3</v>
      </c>
      <c r="D11">
        <v>1</v>
      </c>
      <c r="E11" s="9">
        <v>-5.5</v>
      </c>
      <c r="F11" s="9">
        <v>-4.2</v>
      </c>
      <c r="G11" s="9">
        <v>5.4250000000000007</v>
      </c>
      <c r="H11" s="9">
        <v>7.2083333333333321</v>
      </c>
      <c r="I11" s="9">
        <v>7.5406249999999986</v>
      </c>
      <c r="J11" t="s">
        <v>18</v>
      </c>
      <c r="K11" s="9">
        <v>0</v>
      </c>
      <c r="L11" s="9">
        <v>-0.6</v>
      </c>
      <c r="M11" s="9">
        <v>86.8</v>
      </c>
      <c r="N11" s="9">
        <v>46.7</v>
      </c>
      <c r="O11" s="10">
        <v>0.86458333333333337</v>
      </c>
      <c r="P11" t="s">
        <v>33</v>
      </c>
      <c r="Q11" s="9">
        <v>0.1</v>
      </c>
      <c r="R11" s="9">
        <v>0.2708333333333332</v>
      </c>
      <c r="S11" s="9"/>
      <c r="T11" s="9"/>
      <c r="U11" s="9"/>
      <c r="AA11" s="10"/>
    </row>
    <row r="12" spans="1:27" x14ac:dyDescent="0.25">
      <c r="A12" s="8">
        <v>10</v>
      </c>
      <c r="B12" s="9">
        <v>6</v>
      </c>
      <c r="C12" s="9">
        <v>-0.7</v>
      </c>
      <c r="D12">
        <v>5.4</v>
      </c>
      <c r="E12" s="9">
        <v>-0.8</v>
      </c>
      <c r="F12" s="9">
        <v>0</v>
      </c>
      <c r="G12" s="9">
        <v>5.0583333333333345</v>
      </c>
      <c r="H12" s="9">
        <v>7.070833333333332</v>
      </c>
      <c r="I12" s="9">
        <v>7.4072916666666693</v>
      </c>
      <c r="J12" t="s">
        <v>21</v>
      </c>
      <c r="K12" s="9">
        <v>9.6999999999999993</v>
      </c>
      <c r="L12" s="9">
        <v>0.2</v>
      </c>
      <c r="M12" s="9">
        <v>78</v>
      </c>
      <c r="N12" s="9">
        <v>41.8</v>
      </c>
      <c r="O12" s="10">
        <v>0.15625</v>
      </c>
      <c r="P12" t="s">
        <v>35</v>
      </c>
      <c r="Q12" s="9">
        <v>6.6</v>
      </c>
      <c r="R12" s="9">
        <v>1.2416666666666663</v>
      </c>
      <c r="S12" s="9"/>
      <c r="T12" s="9"/>
      <c r="U12" s="9"/>
      <c r="AA12" s="10"/>
    </row>
    <row r="13" spans="1:27" x14ac:dyDescent="0.25">
      <c r="A13" s="8">
        <v>11</v>
      </c>
      <c r="B13" s="9">
        <v>8</v>
      </c>
      <c r="C13" s="9">
        <v>-2.2000000000000002</v>
      </c>
      <c r="D13">
        <v>1.6</v>
      </c>
      <c r="E13" s="9">
        <v>-4.9000000000000004</v>
      </c>
      <c r="F13" s="9">
        <v>-4.2</v>
      </c>
      <c r="G13" s="9">
        <v>5.05</v>
      </c>
      <c r="H13" s="9">
        <v>6.9458333333333364</v>
      </c>
      <c r="I13" s="9">
        <v>1.9166666666666659</v>
      </c>
      <c r="J13" t="s">
        <v>19</v>
      </c>
      <c r="K13" s="9">
        <v>1.6</v>
      </c>
      <c r="L13" s="9">
        <v>0.5</v>
      </c>
      <c r="M13" s="9">
        <v>73.88333333333334</v>
      </c>
      <c r="N13" s="9">
        <v>19.3</v>
      </c>
      <c r="O13" s="10">
        <v>0.79166666666666663</v>
      </c>
      <c r="P13" t="s">
        <v>33</v>
      </c>
      <c r="Q13" s="9">
        <v>4.3</v>
      </c>
      <c r="R13" s="9">
        <v>1.5666666666666667</v>
      </c>
      <c r="S13" s="9"/>
      <c r="T13" s="9"/>
      <c r="U13" s="9"/>
      <c r="AA13" s="10"/>
    </row>
    <row r="14" spans="1:27" x14ac:dyDescent="0.25">
      <c r="A14" s="8">
        <v>12</v>
      </c>
      <c r="B14" s="9">
        <v>12.3</v>
      </c>
      <c r="C14" s="9">
        <v>0.3</v>
      </c>
      <c r="D14">
        <v>2.2000000000000002</v>
      </c>
      <c r="E14" s="9">
        <v>0</v>
      </c>
      <c r="F14" s="9">
        <v>0.1</v>
      </c>
      <c r="G14" s="9">
        <v>5.3291666666666675</v>
      </c>
      <c r="H14" s="9">
        <v>6.825000000000002</v>
      </c>
      <c r="I14" s="9">
        <v>5.8895833333333334</v>
      </c>
      <c r="J14" t="s">
        <v>19</v>
      </c>
      <c r="K14" s="9">
        <v>3.2</v>
      </c>
      <c r="L14" s="11">
        <v>7.8</v>
      </c>
      <c r="M14" s="9">
        <v>83.387500000000003</v>
      </c>
      <c r="N14" s="9">
        <v>41.8</v>
      </c>
      <c r="O14" s="10">
        <v>0.61458333333333337</v>
      </c>
      <c r="P14" t="s">
        <v>18</v>
      </c>
      <c r="Q14" s="9">
        <v>3.3</v>
      </c>
      <c r="R14" s="9">
        <v>7.5166666666666657</v>
      </c>
      <c r="S14" s="9"/>
      <c r="T14" s="12"/>
      <c r="U14" s="9"/>
      <c r="AA14" s="10"/>
    </row>
    <row r="15" spans="1:27" x14ac:dyDescent="0.25">
      <c r="A15" s="8">
        <v>13</v>
      </c>
      <c r="B15" s="9">
        <v>12.5</v>
      </c>
      <c r="C15" s="9">
        <v>7.9</v>
      </c>
      <c r="D15">
        <v>10.6</v>
      </c>
      <c r="E15" s="9">
        <v>8.1</v>
      </c>
      <c r="F15" s="9">
        <v>7.8</v>
      </c>
      <c r="G15" s="9">
        <v>6.2391304347826075</v>
      </c>
      <c r="H15" s="9">
        <v>6.8</v>
      </c>
      <c r="I15" s="9">
        <v>13.058333333333342</v>
      </c>
      <c r="J15" t="s">
        <v>19</v>
      </c>
      <c r="K15" s="9">
        <v>9.6999999999999993</v>
      </c>
      <c r="L15" s="9"/>
      <c r="M15" s="9">
        <v>87.530434782608694</v>
      </c>
      <c r="N15" s="9">
        <v>69.2</v>
      </c>
      <c r="O15" s="10">
        <v>0.25</v>
      </c>
      <c r="P15" t="s">
        <v>18</v>
      </c>
      <c r="Q15" s="9">
        <v>0.7</v>
      </c>
      <c r="R15" s="9">
        <v>8.2913043478260864</v>
      </c>
      <c r="S15" s="9"/>
      <c r="T15" s="9"/>
      <c r="U15" s="9"/>
      <c r="AA15" s="10"/>
    </row>
    <row r="16" spans="1:27" x14ac:dyDescent="0.25">
      <c r="A16" s="8">
        <v>14</v>
      </c>
      <c r="B16" s="9">
        <v>7.2</v>
      </c>
      <c r="C16" s="9">
        <v>-0.9</v>
      </c>
      <c r="D16">
        <v>0.6</v>
      </c>
      <c r="E16" s="9">
        <v>-2.7</v>
      </c>
      <c r="F16" s="9">
        <v>-1.8</v>
      </c>
      <c r="G16" s="9">
        <v>6.5583333333333336</v>
      </c>
      <c r="H16" s="9">
        <v>6.8166666666666664</v>
      </c>
      <c r="I16" s="9">
        <v>7.5687500000000059</v>
      </c>
      <c r="J16" t="s">
        <v>18</v>
      </c>
      <c r="K16" s="9">
        <v>6.4</v>
      </c>
      <c r="L16" s="9">
        <v>2.6</v>
      </c>
      <c r="M16" s="9">
        <v>79.691666666666677</v>
      </c>
      <c r="N16" s="9">
        <v>51.5</v>
      </c>
      <c r="O16" s="10">
        <v>0.47916666666666669</v>
      </c>
      <c r="P16" t="s">
        <v>20</v>
      </c>
      <c r="Q16" s="9">
        <v>7</v>
      </c>
      <c r="R16" s="9">
        <v>1.8291666666666664</v>
      </c>
      <c r="S16" s="9"/>
      <c r="T16" s="9"/>
      <c r="U16" s="9"/>
      <c r="AA16" s="10"/>
    </row>
    <row r="17" spans="1:27" x14ac:dyDescent="0.25">
      <c r="A17" s="8">
        <v>15</v>
      </c>
      <c r="B17" s="9">
        <v>9.1</v>
      </c>
      <c r="C17" s="9">
        <v>-3.7</v>
      </c>
      <c r="D17">
        <v>1.6</v>
      </c>
      <c r="E17" s="9">
        <v>-6.2</v>
      </c>
      <c r="F17" s="9">
        <v>-5.2</v>
      </c>
      <c r="G17" s="9">
        <v>6.1416666666666684</v>
      </c>
      <c r="H17" s="9">
        <v>6.900000000000003</v>
      </c>
      <c r="I17" s="9">
        <v>2.6499999999999986</v>
      </c>
      <c r="J17" t="s">
        <v>19</v>
      </c>
      <c r="K17" s="9">
        <v>1.6</v>
      </c>
      <c r="L17" s="9">
        <v>-0.7</v>
      </c>
      <c r="M17" s="9">
        <v>83.208333333333329</v>
      </c>
      <c r="N17" s="9">
        <v>25.7</v>
      </c>
      <c r="O17" s="10">
        <v>0.98958333333333337</v>
      </c>
      <c r="P17" t="s">
        <v>38</v>
      </c>
      <c r="Q17" s="9">
        <v>2.7</v>
      </c>
      <c r="R17" s="9">
        <v>1.4124999999999996</v>
      </c>
      <c r="S17" s="9"/>
      <c r="T17" s="9"/>
      <c r="U17" s="9"/>
      <c r="AA17" s="10"/>
    </row>
    <row r="18" spans="1:27" x14ac:dyDescent="0.25">
      <c r="A18" s="8">
        <v>16</v>
      </c>
      <c r="B18" s="9">
        <v>12.5</v>
      </c>
      <c r="C18" s="9">
        <v>-0.6</v>
      </c>
      <c r="D18">
        <v>0</v>
      </c>
      <c r="E18" s="9">
        <v>2.2999999999999998</v>
      </c>
      <c r="F18" s="9">
        <v>3.4</v>
      </c>
      <c r="G18" s="9">
        <v>6.0916666666666659</v>
      </c>
      <c r="H18" s="9">
        <v>6.900000000000003</v>
      </c>
      <c r="I18" s="9">
        <v>4.5010416666666666</v>
      </c>
      <c r="J18" t="s">
        <v>19</v>
      </c>
      <c r="K18" s="9">
        <v>3.2</v>
      </c>
      <c r="L18" s="9">
        <v>9.1</v>
      </c>
      <c r="M18" s="9">
        <v>88.533333333333317</v>
      </c>
      <c r="N18" s="9">
        <v>30.6</v>
      </c>
      <c r="O18" s="10">
        <v>0.5</v>
      </c>
      <c r="P18" t="s">
        <v>19</v>
      </c>
      <c r="Q18" s="9">
        <v>1.5</v>
      </c>
      <c r="R18" s="9">
        <v>9.3708333333333336</v>
      </c>
      <c r="S18" s="9"/>
      <c r="T18" s="9"/>
      <c r="U18" s="9"/>
      <c r="AA18" s="10"/>
    </row>
    <row r="19" spans="1:27" x14ac:dyDescent="0.25">
      <c r="A19" s="8">
        <v>17</v>
      </c>
      <c r="B19" s="9">
        <v>15.2</v>
      </c>
      <c r="C19" s="9">
        <v>6.2</v>
      </c>
      <c r="D19">
        <v>3</v>
      </c>
      <c r="E19" s="9">
        <v>4.0999999999999996</v>
      </c>
      <c r="F19" s="9">
        <v>3.5</v>
      </c>
      <c r="G19" s="9">
        <v>6.8208333333333355</v>
      </c>
      <c r="H19" s="9">
        <v>6.900000000000003</v>
      </c>
      <c r="I19" s="9">
        <v>3.0708333333333342</v>
      </c>
      <c r="J19" t="s">
        <v>38</v>
      </c>
      <c r="K19" s="9">
        <v>4.8</v>
      </c>
      <c r="L19" s="9">
        <v>10.6</v>
      </c>
      <c r="M19" s="9">
        <v>82.4</v>
      </c>
      <c r="N19" s="9">
        <v>32.200000000000003</v>
      </c>
      <c r="O19" s="10">
        <v>0.48958333333333331</v>
      </c>
      <c r="P19" t="s">
        <v>19</v>
      </c>
      <c r="Q19" s="9">
        <v>7</v>
      </c>
      <c r="R19" s="9">
        <v>10.004166666666666</v>
      </c>
      <c r="S19" s="9"/>
      <c r="T19" s="9"/>
      <c r="U19" s="9"/>
      <c r="AA19" s="10"/>
    </row>
    <row r="20" spans="1:27" x14ac:dyDescent="0.25">
      <c r="A20" s="8">
        <v>18</v>
      </c>
      <c r="B20" s="9">
        <v>13.2</v>
      </c>
      <c r="C20" s="9">
        <v>7.1</v>
      </c>
      <c r="D20">
        <v>0.4</v>
      </c>
      <c r="E20" s="9">
        <v>5.6</v>
      </c>
      <c r="F20" s="9">
        <v>6.1</v>
      </c>
      <c r="G20" s="9">
        <v>7.4875000000000016</v>
      </c>
      <c r="H20" s="9">
        <v>7.0083333333333329</v>
      </c>
      <c r="I20" s="9">
        <v>3.03125</v>
      </c>
      <c r="J20" t="s">
        <v>18</v>
      </c>
      <c r="K20" s="9">
        <v>1.6</v>
      </c>
      <c r="L20" s="9">
        <v>8.4</v>
      </c>
      <c r="M20" s="9">
        <v>90.783333333333346</v>
      </c>
      <c r="N20" s="9">
        <v>30.6</v>
      </c>
      <c r="O20" s="10">
        <v>0.94791666666666663</v>
      </c>
      <c r="P20" t="s">
        <v>21</v>
      </c>
      <c r="Q20" s="9">
        <v>1.1000000000000001</v>
      </c>
      <c r="R20" s="9">
        <v>8.9749999999999996</v>
      </c>
      <c r="S20" s="9"/>
      <c r="T20" s="9"/>
      <c r="U20" s="9"/>
      <c r="AA20" s="10"/>
    </row>
    <row r="21" spans="1:27" x14ac:dyDescent="0.25">
      <c r="A21" s="8">
        <v>19</v>
      </c>
      <c r="B21" s="9">
        <v>13</v>
      </c>
      <c r="C21" s="9">
        <v>3.8</v>
      </c>
      <c r="D21">
        <v>0.6</v>
      </c>
      <c r="E21" s="9">
        <v>1.1000000000000001</v>
      </c>
      <c r="F21" s="9">
        <v>1.2</v>
      </c>
      <c r="G21" s="9">
        <v>7.8625000000000007</v>
      </c>
      <c r="H21" s="9">
        <v>7.1499999999999977</v>
      </c>
      <c r="I21" s="9">
        <v>4.6729166666666648</v>
      </c>
      <c r="J21" t="s">
        <v>18</v>
      </c>
      <c r="K21" s="9">
        <v>6.4</v>
      </c>
      <c r="L21" s="9">
        <v>10</v>
      </c>
      <c r="M21" s="9">
        <v>75.550000000000026</v>
      </c>
      <c r="N21" s="9">
        <v>29</v>
      </c>
      <c r="O21" s="10">
        <v>2.0833333333333332E-2</v>
      </c>
      <c r="P21" t="s">
        <v>20</v>
      </c>
      <c r="Q21" s="9">
        <v>4.0999999999999996</v>
      </c>
      <c r="R21" s="9">
        <v>7.8791666666666664</v>
      </c>
      <c r="S21" s="9"/>
      <c r="T21" s="9"/>
      <c r="U21" s="9"/>
      <c r="AA21" s="10"/>
    </row>
    <row r="22" spans="1:27" x14ac:dyDescent="0.25">
      <c r="A22" s="8">
        <v>20</v>
      </c>
      <c r="B22" s="9">
        <v>12.3</v>
      </c>
      <c r="C22" s="9">
        <v>5.7</v>
      </c>
      <c r="D22">
        <v>1.8</v>
      </c>
      <c r="E22" s="9">
        <v>4.9000000000000004</v>
      </c>
      <c r="F22" s="9">
        <v>6.2</v>
      </c>
      <c r="G22" s="9">
        <v>8.0833333333333321</v>
      </c>
      <c r="H22" s="9">
        <v>7.3125</v>
      </c>
      <c r="I22" s="9">
        <v>2.2687499999999989</v>
      </c>
      <c r="J22" t="s">
        <v>19</v>
      </c>
      <c r="K22" s="9">
        <v>1.6</v>
      </c>
      <c r="L22" s="9">
        <v>7.8</v>
      </c>
      <c r="M22" s="9">
        <v>86.983333333333348</v>
      </c>
      <c r="N22" s="9">
        <v>24.1</v>
      </c>
      <c r="O22" s="10">
        <v>0.69791666666666663</v>
      </c>
      <c r="P22" t="s">
        <v>18</v>
      </c>
      <c r="Q22" s="9">
        <v>0.3</v>
      </c>
      <c r="R22" s="9">
        <v>9.2999999999999989</v>
      </c>
      <c r="S22" s="9"/>
      <c r="T22" s="9"/>
      <c r="U22" s="9"/>
      <c r="AA22" s="10"/>
    </row>
    <row r="23" spans="1:27" x14ac:dyDescent="0.25">
      <c r="A23" s="8">
        <v>21</v>
      </c>
      <c r="B23" s="9">
        <v>13.5</v>
      </c>
      <c r="C23" s="9">
        <v>7.7</v>
      </c>
      <c r="D23">
        <v>0.6</v>
      </c>
      <c r="E23" s="9">
        <v>8.8000000000000007</v>
      </c>
      <c r="F23" s="9">
        <v>8.9</v>
      </c>
      <c r="G23" s="9">
        <v>8.4333333333333336</v>
      </c>
      <c r="H23" s="9">
        <v>7.458333333333333</v>
      </c>
      <c r="I23" s="9">
        <v>6.4437499999999934</v>
      </c>
      <c r="J23" t="s">
        <v>23</v>
      </c>
      <c r="K23" s="9">
        <v>3.2</v>
      </c>
      <c r="L23" s="9">
        <v>10.199999999999999</v>
      </c>
      <c r="M23" s="9">
        <v>82.224999999999994</v>
      </c>
      <c r="N23" s="9">
        <v>53.1</v>
      </c>
      <c r="O23" s="10">
        <v>0.60416666666666663</v>
      </c>
      <c r="P23" t="s">
        <v>18</v>
      </c>
      <c r="Q23" s="9">
        <v>1.6</v>
      </c>
      <c r="R23" s="9">
        <v>10.466666666666669</v>
      </c>
      <c r="S23" s="9"/>
      <c r="T23" s="9"/>
      <c r="U23" s="9"/>
      <c r="AA23" s="10"/>
    </row>
    <row r="24" spans="1:27" x14ac:dyDescent="0.25">
      <c r="A24" s="8">
        <v>22</v>
      </c>
      <c r="B24" s="9">
        <v>12</v>
      </c>
      <c r="C24" s="9">
        <v>7.7</v>
      </c>
      <c r="D24">
        <v>1.6</v>
      </c>
      <c r="E24" s="9">
        <v>6.6</v>
      </c>
      <c r="F24" s="9">
        <v>5.9</v>
      </c>
      <c r="G24" s="9">
        <v>8.6541666666666632</v>
      </c>
      <c r="H24" s="9">
        <v>7.6166666666666627</v>
      </c>
      <c r="I24" s="9">
        <v>13.478125000000011</v>
      </c>
      <c r="J24" t="s">
        <v>19</v>
      </c>
      <c r="K24" s="9">
        <v>19.3</v>
      </c>
      <c r="L24" s="9">
        <v>8.8000000000000007</v>
      </c>
      <c r="M24" s="9">
        <v>67.591666666666669</v>
      </c>
      <c r="N24" s="9">
        <v>74</v>
      </c>
      <c r="O24" s="10">
        <v>0.64583333333333337</v>
      </c>
      <c r="P24" t="s">
        <v>39</v>
      </c>
      <c r="Q24" s="9">
        <v>9</v>
      </c>
      <c r="R24" s="9">
        <v>9.7999999999999989</v>
      </c>
      <c r="S24" s="9"/>
      <c r="T24" s="9"/>
      <c r="U24" s="9"/>
      <c r="AA24" s="10"/>
    </row>
    <row r="25" spans="1:27" x14ac:dyDescent="0.25">
      <c r="A25" s="8">
        <v>23</v>
      </c>
      <c r="B25" s="9">
        <v>12.2</v>
      </c>
      <c r="C25" s="9">
        <v>5.9</v>
      </c>
      <c r="D25">
        <v>3.8</v>
      </c>
      <c r="E25" s="9">
        <v>4.7</v>
      </c>
      <c r="F25" s="9">
        <v>4</v>
      </c>
      <c r="G25" s="9">
        <v>8.5208333333333339</v>
      </c>
      <c r="H25" s="9">
        <v>7.7625000000000028</v>
      </c>
      <c r="I25" s="9">
        <v>8.1125000000000043</v>
      </c>
      <c r="J25" t="s">
        <v>19</v>
      </c>
      <c r="K25" s="9">
        <v>8</v>
      </c>
      <c r="L25" s="9">
        <v>7</v>
      </c>
      <c r="M25" s="9">
        <v>77.316666666666663</v>
      </c>
      <c r="N25" s="9">
        <v>53.1</v>
      </c>
      <c r="O25" s="10">
        <v>0.57291666666666663</v>
      </c>
      <c r="P25" t="s">
        <v>19</v>
      </c>
      <c r="Q25" s="9">
        <v>2.7</v>
      </c>
      <c r="R25" s="9">
        <v>8.5749999999999993</v>
      </c>
      <c r="S25" s="9"/>
      <c r="T25" s="9"/>
      <c r="U25" s="9"/>
      <c r="AA25" s="10"/>
    </row>
    <row r="26" spans="1:27" x14ac:dyDescent="0.25">
      <c r="A26" s="8">
        <v>24</v>
      </c>
      <c r="B26" s="9">
        <v>12.8</v>
      </c>
      <c r="C26" s="9">
        <v>6.7</v>
      </c>
      <c r="D26">
        <v>0.8</v>
      </c>
      <c r="E26" s="9">
        <v>4.7</v>
      </c>
      <c r="F26" s="9">
        <v>4.2</v>
      </c>
      <c r="G26" s="9">
        <v>8.3416666666666686</v>
      </c>
      <c r="H26" s="9">
        <v>7.8833333333333364</v>
      </c>
      <c r="I26" s="9">
        <v>10.965625000000001</v>
      </c>
      <c r="J26" t="s">
        <v>19</v>
      </c>
      <c r="K26" s="9">
        <v>11.3</v>
      </c>
      <c r="L26" s="9">
        <v>8.3000000000000007</v>
      </c>
      <c r="M26" s="9">
        <v>70.7</v>
      </c>
      <c r="N26" s="9">
        <v>70.8</v>
      </c>
      <c r="O26" s="10">
        <v>0.5</v>
      </c>
      <c r="P26" t="s">
        <v>18</v>
      </c>
      <c r="Q26" s="9">
        <v>5.9</v>
      </c>
      <c r="R26" s="9">
        <v>9.1708333333333307</v>
      </c>
      <c r="S26" s="9"/>
      <c r="T26" s="9"/>
      <c r="U26" s="9"/>
      <c r="AA26" s="10"/>
    </row>
    <row r="27" spans="1:27" x14ac:dyDescent="0.25">
      <c r="A27" s="8">
        <v>25</v>
      </c>
      <c r="B27" s="9">
        <v>9.8000000000000007</v>
      </c>
      <c r="C27" s="9">
        <v>6.5</v>
      </c>
      <c r="D27">
        <v>0.8</v>
      </c>
      <c r="E27" s="9">
        <v>5.0999999999999996</v>
      </c>
      <c r="F27" s="9">
        <v>5.5</v>
      </c>
      <c r="G27" s="9">
        <v>8.4666666666666668</v>
      </c>
      <c r="H27" s="9">
        <v>7.9416666666666673</v>
      </c>
      <c r="I27" s="9">
        <v>6.4562499999999998</v>
      </c>
      <c r="J27" t="s">
        <v>20</v>
      </c>
      <c r="K27" s="9">
        <v>9.6999999999999993</v>
      </c>
      <c r="L27" s="9">
        <v>7.6</v>
      </c>
      <c r="M27" s="9">
        <v>82.887500000000003</v>
      </c>
      <c r="N27" s="9">
        <v>41.8</v>
      </c>
      <c r="O27" s="10">
        <v>0.38541666666666669</v>
      </c>
      <c r="P27" t="s">
        <v>18</v>
      </c>
      <c r="Q27" s="9">
        <v>0.8</v>
      </c>
      <c r="R27" s="9">
        <v>6.6749999999999998</v>
      </c>
      <c r="S27" s="9"/>
      <c r="T27" s="9"/>
      <c r="U27" s="9"/>
      <c r="AA27" s="10"/>
    </row>
    <row r="28" spans="1:27" x14ac:dyDescent="0.25">
      <c r="A28" s="8">
        <v>26</v>
      </c>
      <c r="B28" s="9">
        <v>9.5</v>
      </c>
      <c r="C28" s="9">
        <v>3.6</v>
      </c>
      <c r="D28">
        <v>0.6</v>
      </c>
      <c r="E28" s="9">
        <v>2.9</v>
      </c>
      <c r="F28" s="9">
        <v>4.0999999999999996</v>
      </c>
      <c r="G28" s="9">
        <v>8.5333333333333332</v>
      </c>
      <c r="H28" s="9">
        <v>8</v>
      </c>
      <c r="I28" s="9">
        <v>7.162500000000005</v>
      </c>
      <c r="J28" t="s">
        <v>35</v>
      </c>
      <c r="K28" s="9">
        <v>6.4</v>
      </c>
      <c r="L28" s="9">
        <v>4.8</v>
      </c>
      <c r="M28" s="9">
        <v>80.0625</v>
      </c>
      <c r="N28" s="9">
        <v>38.6</v>
      </c>
      <c r="O28" s="10">
        <v>0.64583333333333337</v>
      </c>
      <c r="P28" t="s">
        <v>30</v>
      </c>
      <c r="Q28" s="9">
        <v>1.1000000000000001</v>
      </c>
      <c r="R28" s="9">
        <v>4.3249999999999984</v>
      </c>
      <c r="S28" s="9"/>
      <c r="T28" s="9"/>
      <c r="U28" s="9"/>
      <c r="AA28" s="10"/>
    </row>
    <row r="29" spans="1:27" x14ac:dyDescent="0.25">
      <c r="A29" s="8">
        <v>27</v>
      </c>
      <c r="B29" s="9">
        <v>8.9</v>
      </c>
      <c r="C29" s="9">
        <v>-1.5</v>
      </c>
      <c r="D29">
        <v>0.4</v>
      </c>
      <c r="E29" s="9">
        <v>-4.0999999999999996</v>
      </c>
      <c r="F29" s="9">
        <v>-2.8</v>
      </c>
      <c r="G29" s="9">
        <v>8.3041666666666654</v>
      </c>
      <c r="H29" s="9">
        <v>8.0791666666666639</v>
      </c>
      <c r="I29" s="9">
        <v>3.2510416666666657</v>
      </c>
      <c r="J29" t="s">
        <v>20</v>
      </c>
      <c r="K29" s="9">
        <v>4.8</v>
      </c>
      <c r="L29" s="9">
        <v>4.5</v>
      </c>
      <c r="M29" s="9">
        <v>67.100000000000009</v>
      </c>
      <c r="N29" s="9">
        <v>22.5</v>
      </c>
      <c r="O29" s="10">
        <v>0.69791666666666663</v>
      </c>
      <c r="P29" t="s">
        <v>33</v>
      </c>
      <c r="Q29" s="9">
        <v>11.2</v>
      </c>
      <c r="R29" s="9">
        <v>3.2666666666666671</v>
      </c>
      <c r="S29" s="9"/>
      <c r="T29" s="9"/>
      <c r="U29" s="9"/>
      <c r="AA29" s="10"/>
    </row>
    <row r="30" spans="1:27" x14ac:dyDescent="0.25">
      <c r="A30" s="8">
        <v>28</v>
      </c>
      <c r="B30" s="9">
        <v>9.9</v>
      </c>
      <c r="C30" s="9">
        <v>0.3</v>
      </c>
      <c r="D30">
        <v>1.4</v>
      </c>
      <c r="E30" s="9">
        <v>-2.4</v>
      </c>
      <c r="F30" s="9">
        <v>0.2</v>
      </c>
      <c r="G30" s="9">
        <v>8.1999999999999993</v>
      </c>
      <c r="H30" s="9">
        <v>8.0999999999999961</v>
      </c>
      <c r="I30" s="9">
        <v>2.5999999999999996</v>
      </c>
      <c r="J30" t="s">
        <v>19</v>
      </c>
      <c r="K30" s="9">
        <v>3.2</v>
      </c>
      <c r="L30" s="9">
        <v>4.7</v>
      </c>
      <c r="M30" s="9">
        <v>91.524999999999991</v>
      </c>
      <c r="N30" s="9">
        <v>25.7</v>
      </c>
      <c r="O30" s="10">
        <v>0.67708333333333337</v>
      </c>
      <c r="P30" t="s">
        <v>19</v>
      </c>
      <c r="Q30" s="9">
        <v>0.2</v>
      </c>
      <c r="R30" s="9">
        <v>5.0874999999999995</v>
      </c>
      <c r="S30" s="9"/>
      <c r="T30" s="9"/>
      <c r="U30" s="9"/>
      <c r="AA30" s="10"/>
    </row>
    <row r="31" spans="1:27" x14ac:dyDescent="0.25">
      <c r="A31" s="8">
        <v>29</v>
      </c>
      <c r="B31" s="9">
        <v>13.4</v>
      </c>
      <c r="C31" s="9">
        <v>4.7</v>
      </c>
      <c r="D31">
        <v>5.2</v>
      </c>
      <c r="E31" s="9">
        <v>6</v>
      </c>
      <c r="F31" s="9">
        <v>5.9</v>
      </c>
      <c r="G31" s="9">
        <v>8.0583333333333318</v>
      </c>
      <c r="H31" s="9">
        <v>8.0999999999999961</v>
      </c>
      <c r="I31" s="9">
        <v>2.8166666666666682</v>
      </c>
      <c r="J31" t="s">
        <v>19</v>
      </c>
      <c r="K31" s="9">
        <v>3.2</v>
      </c>
      <c r="L31" s="9">
        <v>9.5</v>
      </c>
      <c r="M31" s="9">
        <v>88.429166666666674</v>
      </c>
      <c r="N31" s="9">
        <v>22.5</v>
      </c>
      <c r="O31" s="10">
        <v>0.52083333333333337</v>
      </c>
      <c r="P31" t="s">
        <v>39</v>
      </c>
      <c r="Q31" s="9">
        <v>0.5</v>
      </c>
      <c r="R31" s="9">
        <v>10.341666666666667</v>
      </c>
      <c r="S31" s="9"/>
      <c r="T31" s="12"/>
      <c r="U31" s="9"/>
      <c r="AA31" s="10"/>
    </row>
    <row r="32" spans="1:27" x14ac:dyDescent="0.25">
      <c r="A32" s="8">
        <v>30</v>
      </c>
      <c r="B32" s="9">
        <v>15.5</v>
      </c>
      <c r="C32" s="9">
        <v>8.6999999999999993</v>
      </c>
      <c r="D32">
        <v>0.8</v>
      </c>
      <c r="E32" s="9">
        <v>7.8</v>
      </c>
      <c r="F32" s="9">
        <v>7.6</v>
      </c>
      <c r="G32" s="9">
        <v>8.5708333333333346</v>
      </c>
      <c r="H32" s="9">
        <v>8.0999999999999961</v>
      </c>
      <c r="I32" s="9">
        <v>4.8458333333333341</v>
      </c>
      <c r="J32" t="s">
        <v>19</v>
      </c>
      <c r="K32" s="9">
        <v>3.2</v>
      </c>
      <c r="L32" s="9">
        <v>9.8000000000000007</v>
      </c>
      <c r="M32" s="9">
        <v>82.783333333333346</v>
      </c>
      <c r="N32" s="9">
        <v>37</v>
      </c>
      <c r="O32" s="10">
        <v>0.47916666666666669</v>
      </c>
      <c r="P32" t="s">
        <v>19</v>
      </c>
      <c r="Q32" s="9">
        <v>5.9</v>
      </c>
      <c r="R32" s="9">
        <v>10.9</v>
      </c>
      <c r="S32" s="9"/>
      <c r="T32" s="9"/>
      <c r="U32" s="9"/>
      <c r="AA32" s="10"/>
    </row>
    <row r="33" spans="1:28" x14ac:dyDescent="0.25">
      <c r="A33" s="8">
        <v>31</v>
      </c>
      <c r="B33" s="9">
        <v>10.1</v>
      </c>
      <c r="C33" s="9">
        <v>7.2</v>
      </c>
      <c r="D33">
        <v>2.2000000000000002</v>
      </c>
      <c r="E33" s="9">
        <v>5.3</v>
      </c>
      <c r="F33" s="9">
        <v>6.3</v>
      </c>
      <c r="G33" s="9">
        <v>9.1782608695652144</v>
      </c>
      <c r="H33" s="9">
        <v>8.1347826086956463</v>
      </c>
      <c r="I33" s="9">
        <v>8.8447916666666604</v>
      </c>
      <c r="J33" t="s">
        <v>33</v>
      </c>
      <c r="K33" s="9">
        <v>6.4</v>
      </c>
      <c r="L33" s="9">
        <v>9.1999999999999993</v>
      </c>
      <c r="M33" s="9">
        <v>95.847826086956516</v>
      </c>
      <c r="N33" s="9">
        <v>33.799999999999997</v>
      </c>
      <c r="O33" s="10">
        <v>0.84375</v>
      </c>
      <c r="P33" t="s">
        <v>30</v>
      </c>
      <c r="Q33" s="9">
        <v>0.2</v>
      </c>
      <c r="R33" s="9">
        <v>7.7956521739130427</v>
      </c>
      <c r="S33" s="9"/>
      <c r="T33" s="9"/>
      <c r="U33" s="9"/>
      <c r="AA33" s="10"/>
    </row>
    <row r="34" spans="1:28" x14ac:dyDescent="0.25">
      <c r="A34" s="13" t="s">
        <v>24</v>
      </c>
      <c r="B34" s="14">
        <f>AVERAGE(B3:B33)</f>
        <v>9.8741935483870957</v>
      </c>
      <c r="C34" s="14">
        <f>AVERAGE(C3:C33)</f>
        <v>2.7838709677419358</v>
      </c>
      <c r="D34" s="14">
        <f>SUM(D3:D33)</f>
        <v>52.8</v>
      </c>
      <c r="E34" s="14">
        <f>AVERAGE(E3:E33)</f>
        <v>1.5709677419354837</v>
      </c>
      <c r="F34" s="14">
        <f>AVERAGE(F3:F33)</f>
        <v>2.2483870967741937</v>
      </c>
      <c r="G34" s="14">
        <f>AVERAGE(G3:G33)</f>
        <v>7.1833567087424033</v>
      </c>
      <c r="H34" s="14">
        <f>AVERAGE(H3:H33)</f>
        <v>7.4046166432912575</v>
      </c>
      <c r="I34" s="14">
        <f>AVERAGE(I3:I33)</f>
        <v>5.8953293010752681</v>
      </c>
      <c r="J34" s="14"/>
      <c r="K34" s="14"/>
      <c r="L34" s="15">
        <f>AVERAGE(L3:L33)</f>
        <v>5.5199999999999987</v>
      </c>
      <c r="M34" s="14">
        <f>AVERAGE(M3:M33)</f>
        <v>81.67927185600746</v>
      </c>
      <c r="N34" s="14">
        <f>MAX(N3:N33)</f>
        <v>74</v>
      </c>
      <c r="O34" s="16"/>
      <c r="P34" s="17"/>
      <c r="Q34" s="18">
        <v>97.2</v>
      </c>
      <c r="R34" s="19">
        <f>AVERAGE(R3:R33)</f>
        <v>5.7763265544647036</v>
      </c>
      <c r="S34" s="20"/>
      <c r="AA34" s="10"/>
    </row>
    <row r="35" spans="1:28" x14ac:dyDescent="0.25">
      <c r="A35" s="21" t="s">
        <v>25</v>
      </c>
      <c r="B35" s="14">
        <f>MAX(B3:B33)</f>
        <v>15.5</v>
      </c>
      <c r="C35" s="14">
        <f>MIN(C3:C33)</f>
        <v>-7</v>
      </c>
      <c r="D35" s="14">
        <f>MAX(D3:D33)</f>
        <v>10.6</v>
      </c>
      <c r="E35" s="14">
        <f>MIN(E3:E33)</f>
        <v>-9.4</v>
      </c>
      <c r="F35" s="14">
        <f>MIN(F3:F33)</f>
        <v>-6.5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11.2</v>
      </c>
      <c r="R35" s="19">
        <f>MIN(R3:R33)</f>
        <v>-1.1166666666666669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6.3290322580645153</v>
      </c>
      <c r="C37">
        <f>COUNTIF(C3:C33,"&lt;0")</f>
        <v>9</v>
      </c>
      <c r="D37">
        <f>COUNTIF(D3:D33,"&gt;0.1")</f>
        <v>28</v>
      </c>
      <c r="E37">
        <f>COUNTIF(E3:E33,"&lt;0")</f>
        <v>9</v>
      </c>
      <c r="Q37">
        <f>COUNTIF(Q3:Q33,"&lt;0.05")</f>
        <v>0</v>
      </c>
      <c r="AB37" s="10"/>
    </row>
    <row r="38" spans="1:28" x14ac:dyDescent="0.25">
      <c r="D38">
        <f>COUNTIF(D3:D33,"&gt;0.9")</f>
        <v>14</v>
      </c>
    </row>
    <row r="39" spans="1:28" x14ac:dyDescent="0.25">
      <c r="Q39" t="s">
        <v>26</v>
      </c>
    </row>
    <row r="41" spans="1:28" x14ac:dyDescent="0.25">
      <c r="Q41" s="9">
        <f>SUM(Q3:Q33)</f>
        <v>93.300000000000026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A0B01-8E39-443C-AACC-B035B195EB62}">
  <sheetPr>
    <pageSetUpPr fitToPage="1"/>
  </sheetPr>
  <dimension ref="A1:AB41"/>
  <sheetViews>
    <sheetView workbookViewId="0">
      <selection activeCell="L3" sqref="L3:L32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8.5</v>
      </c>
      <c r="C3" s="9">
        <v>4.5999999999999996</v>
      </c>
      <c r="D3">
        <v>1.2</v>
      </c>
      <c r="E3" s="9">
        <v>3.8</v>
      </c>
      <c r="F3" s="9">
        <v>5.0999999999999996</v>
      </c>
      <c r="G3" s="9">
        <v>9.1333333333333311</v>
      </c>
      <c r="H3" s="9">
        <v>8.2583333333333382</v>
      </c>
      <c r="I3" s="9">
        <v>7.2812499999999938</v>
      </c>
      <c r="J3" t="s">
        <v>30</v>
      </c>
      <c r="K3" s="9">
        <v>8</v>
      </c>
      <c r="L3" s="9">
        <v>5.8</v>
      </c>
      <c r="M3" s="9">
        <v>93.970833333333317</v>
      </c>
      <c r="N3" s="9">
        <v>30.6</v>
      </c>
      <c r="O3" s="10">
        <v>0.5</v>
      </c>
      <c r="P3" t="s">
        <v>30</v>
      </c>
      <c r="Q3" s="9">
        <v>0.4</v>
      </c>
      <c r="R3" s="9">
        <v>6.1166666666666663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10.6</v>
      </c>
      <c r="C4" s="9">
        <v>4</v>
      </c>
      <c r="D4">
        <v>0</v>
      </c>
      <c r="E4" s="9">
        <v>3.4</v>
      </c>
      <c r="F4" s="9">
        <v>5</v>
      </c>
      <c r="G4" s="9">
        <v>9.2666666666666639</v>
      </c>
      <c r="H4" s="9">
        <v>8.3666666666666689</v>
      </c>
      <c r="I4" s="9">
        <v>4.270833333333333</v>
      </c>
      <c r="J4" t="s">
        <v>33</v>
      </c>
      <c r="K4" s="9">
        <v>8</v>
      </c>
      <c r="L4" s="9">
        <v>7.4</v>
      </c>
      <c r="M4" s="9">
        <v>77.45416666666668</v>
      </c>
      <c r="N4" s="9">
        <v>22.5</v>
      </c>
      <c r="O4" s="10">
        <v>0.61458333333333337</v>
      </c>
      <c r="P4" t="s">
        <v>33</v>
      </c>
      <c r="Q4" s="9">
        <v>10.199999999999999</v>
      </c>
      <c r="R4" s="9">
        <v>5.8000000000000007</v>
      </c>
      <c r="S4" s="9"/>
      <c r="T4" s="9"/>
      <c r="U4" s="9"/>
      <c r="AA4" s="10"/>
    </row>
    <row r="5" spans="1:27" x14ac:dyDescent="0.25">
      <c r="A5" s="8">
        <v>3</v>
      </c>
      <c r="B5" s="9">
        <v>11.2</v>
      </c>
      <c r="C5" s="9">
        <v>-1.8</v>
      </c>
      <c r="D5">
        <v>0</v>
      </c>
      <c r="E5" s="9">
        <v>-4.0999999999999996</v>
      </c>
      <c r="F5" s="9">
        <v>-2.5</v>
      </c>
      <c r="G5" s="9">
        <v>9.375</v>
      </c>
      <c r="H5" s="9">
        <v>8.4500000000000011</v>
      </c>
      <c r="I5" s="9">
        <v>2.3499999999999996</v>
      </c>
      <c r="J5" t="s">
        <v>23</v>
      </c>
      <c r="K5" s="9">
        <v>4.8</v>
      </c>
      <c r="L5" s="9">
        <v>5.3</v>
      </c>
      <c r="M5" s="9">
        <v>75.662500000000009</v>
      </c>
      <c r="N5" s="9">
        <v>24.1</v>
      </c>
      <c r="O5" s="10">
        <v>0.63541666666666663</v>
      </c>
      <c r="P5" t="s">
        <v>19</v>
      </c>
      <c r="Q5" s="9">
        <v>10.9</v>
      </c>
      <c r="R5" s="9">
        <v>4.9208333333333334</v>
      </c>
      <c r="S5" s="9"/>
      <c r="T5" s="9"/>
      <c r="U5" s="9"/>
      <c r="AA5" s="10"/>
    </row>
    <row r="6" spans="1:27" x14ac:dyDescent="0.25">
      <c r="A6" s="8">
        <v>4</v>
      </c>
      <c r="B6" s="9">
        <v>12.7</v>
      </c>
      <c r="C6" s="9">
        <v>0.4</v>
      </c>
      <c r="D6">
        <v>0</v>
      </c>
      <c r="E6" s="9">
        <v>-1.4</v>
      </c>
      <c r="F6" s="9">
        <v>-0.6</v>
      </c>
      <c r="G6" s="9">
        <v>9.2958333333333325</v>
      </c>
      <c r="H6" s="9">
        <v>8.5249999999999986</v>
      </c>
      <c r="I6" s="9">
        <v>2.8333333333333344</v>
      </c>
      <c r="J6" t="s">
        <v>23</v>
      </c>
      <c r="K6" s="9">
        <v>3.2</v>
      </c>
      <c r="L6" s="9">
        <v>5.3</v>
      </c>
      <c r="M6" s="9">
        <v>65.59999999999998</v>
      </c>
      <c r="N6" s="9">
        <v>27.4</v>
      </c>
      <c r="O6" s="10">
        <v>0.47916666666666669</v>
      </c>
      <c r="P6" t="s">
        <v>19</v>
      </c>
      <c r="Q6" s="9">
        <v>9</v>
      </c>
      <c r="R6" s="9">
        <v>7.1000000000000005</v>
      </c>
      <c r="S6" s="9"/>
      <c r="T6" s="9"/>
      <c r="U6" s="9"/>
      <c r="AA6" s="10"/>
    </row>
    <row r="7" spans="1:27" x14ac:dyDescent="0.25">
      <c r="A7" s="8">
        <v>5</v>
      </c>
      <c r="B7" s="9">
        <v>9.6999999999999993</v>
      </c>
      <c r="C7" s="9">
        <v>5.0999999999999996</v>
      </c>
      <c r="D7">
        <v>9.6</v>
      </c>
      <c r="E7" s="9">
        <v>4.2</v>
      </c>
      <c r="F7" s="9">
        <v>5.5</v>
      </c>
      <c r="G7" s="9">
        <v>9.4666666666666703</v>
      </c>
      <c r="H7" s="9">
        <v>8.5999999999999961</v>
      </c>
      <c r="I7" s="9">
        <v>2.2333333333333307</v>
      </c>
      <c r="J7" t="s">
        <v>38</v>
      </c>
      <c r="K7" s="9">
        <v>4.8</v>
      </c>
      <c r="L7" s="9">
        <v>7.1</v>
      </c>
      <c r="M7" s="9">
        <v>87.504166666666663</v>
      </c>
      <c r="N7" s="9">
        <v>19.3</v>
      </c>
      <c r="O7" s="10">
        <v>0.4375</v>
      </c>
      <c r="P7" t="s">
        <v>29</v>
      </c>
      <c r="Q7" s="9">
        <v>0</v>
      </c>
      <c r="R7" s="9">
        <v>7.9791666666666679</v>
      </c>
      <c r="S7" s="9"/>
      <c r="T7" s="23"/>
      <c r="U7" s="9"/>
      <c r="AA7" s="10"/>
    </row>
    <row r="8" spans="1:27" x14ac:dyDescent="0.25">
      <c r="A8" s="8">
        <v>6</v>
      </c>
      <c r="B8" s="9">
        <v>12.8</v>
      </c>
      <c r="C8" s="9">
        <v>7.1</v>
      </c>
      <c r="D8">
        <v>0.6</v>
      </c>
      <c r="E8" s="9">
        <v>8.1</v>
      </c>
      <c r="F8" s="9">
        <v>8.1999999999999993</v>
      </c>
      <c r="G8" s="9">
        <v>9.4666666666666668</v>
      </c>
      <c r="H8" s="9">
        <v>8.6624999999999961</v>
      </c>
      <c r="I8" s="9">
        <v>6.8541666666666705</v>
      </c>
      <c r="J8" t="s">
        <v>18</v>
      </c>
      <c r="K8" s="9">
        <v>6.4</v>
      </c>
      <c r="L8" s="9">
        <v>8.9</v>
      </c>
      <c r="M8" s="9">
        <v>83.770833333333329</v>
      </c>
      <c r="N8" s="9">
        <v>40.200000000000003</v>
      </c>
      <c r="O8" s="10">
        <v>0.57291666666666663</v>
      </c>
      <c r="P8" t="s">
        <v>21</v>
      </c>
      <c r="Q8" s="9">
        <v>1</v>
      </c>
      <c r="R8" s="9">
        <v>8.9708333333333314</v>
      </c>
      <c r="S8" s="9"/>
      <c r="T8" s="9"/>
      <c r="U8" s="9"/>
      <c r="AA8" s="10"/>
    </row>
    <row r="9" spans="1:27" x14ac:dyDescent="0.25">
      <c r="A9" s="8">
        <v>7</v>
      </c>
      <c r="B9" s="9">
        <v>12.2</v>
      </c>
      <c r="C9" s="9">
        <v>2.4</v>
      </c>
      <c r="D9">
        <v>0</v>
      </c>
      <c r="E9" s="9">
        <v>-0.5</v>
      </c>
      <c r="F9" s="9">
        <v>0.3</v>
      </c>
      <c r="G9" s="9">
        <v>9.6291666666666664</v>
      </c>
      <c r="H9" s="9">
        <v>8.7083333333333321</v>
      </c>
      <c r="I9" s="9">
        <v>7.1166666666666663</v>
      </c>
      <c r="J9" t="s">
        <v>30</v>
      </c>
      <c r="K9" s="9">
        <v>11.3</v>
      </c>
      <c r="L9" s="9">
        <v>8.9</v>
      </c>
      <c r="M9" s="9">
        <v>77.241666666666688</v>
      </c>
      <c r="N9" s="9">
        <v>37</v>
      </c>
      <c r="O9" s="10">
        <v>0.38541666666666669</v>
      </c>
      <c r="P9" t="s">
        <v>30</v>
      </c>
      <c r="Q9" s="9">
        <v>5.6</v>
      </c>
      <c r="R9" s="9">
        <v>7.3833333333333329</v>
      </c>
      <c r="S9" s="9"/>
      <c r="T9" s="9"/>
      <c r="U9" s="9"/>
      <c r="AA9" s="10"/>
    </row>
    <row r="10" spans="1:27" x14ac:dyDescent="0.25">
      <c r="A10" s="8">
        <v>8</v>
      </c>
      <c r="B10" s="9">
        <v>14</v>
      </c>
      <c r="C10" s="9">
        <v>4.2</v>
      </c>
      <c r="D10">
        <v>0</v>
      </c>
      <c r="E10" s="9">
        <v>2.1</v>
      </c>
      <c r="F10" s="9">
        <v>4.0999999999999996</v>
      </c>
      <c r="G10" s="9">
        <v>9.9041666666666668</v>
      </c>
      <c r="H10" s="9">
        <v>8.8000000000000025</v>
      </c>
      <c r="I10" s="9">
        <v>2.8010416666666664</v>
      </c>
      <c r="J10" t="s">
        <v>19</v>
      </c>
      <c r="K10" s="9">
        <v>3.2</v>
      </c>
      <c r="L10" s="9">
        <v>8.5</v>
      </c>
      <c r="M10" s="9">
        <v>79.45</v>
      </c>
      <c r="N10" s="9">
        <v>27.4</v>
      </c>
      <c r="O10" s="10">
        <v>0.61458333333333337</v>
      </c>
      <c r="P10" t="s">
        <v>30</v>
      </c>
      <c r="Q10" s="9">
        <v>7.5</v>
      </c>
      <c r="R10" s="9">
        <v>8.2833333333333332</v>
      </c>
      <c r="S10" s="9"/>
      <c r="T10" s="9"/>
      <c r="U10" s="9"/>
      <c r="AA10" s="10"/>
    </row>
    <row r="11" spans="1:27" x14ac:dyDescent="0.25">
      <c r="A11" s="8">
        <v>9</v>
      </c>
      <c r="B11" s="9">
        <v>11.3</v>
      </c>
      <c r="C11" s="9">
        <v>4.4000000000000004</v>
      </c>
      <c r="D11">
        <v>0.2</v>
      </c>
      <c r="E11" s="9">
        <v>2.4</v>
      </c>
      <c r="F11" s="9">
        <v>3.6</v>
      </c>
      <c r="G11" s="9">
        <v>10.191666666666665</v>
      </c>
      <c r="H11" s="9">
        <v>8.87916666666667</v>
      </c>
      <c r="I11" s="9">
        <v>3.1666666666666665</v>
      </c>
      <c r="J11" t="s">
        <v>23</v>
      </c>
      <c r="K11" s="9">
        <v>3.2</v>
      </c>
      <c r="L11" s="9">
        <v>6.3</v>
      </c>
      <c r="M11" s="9">
        <v>84.145833333333314</v>
      </c>
      <c r="N11" s="9">
        <v>24.1</v>
      </c>
      <c r="O11" s="10">
        <v>0.45833333333333331</v>
      </c>
      <c r="P11" t="s">
        <v>29</v>
      </c>
      <c r="Q11" s="9">
        <v>0.3</v>
      </c>
      <c r="R11" s="9">
        <v>7.7875000000000005</v>
      </c>
      <c r="S11" s="9"/>
      <c r="T11" s="9"/>
      <c r="U11" s="9"/>
      <c r="AA11" s="10"/>
    </row>
    <row r="12" spans="1:27" x14ac:dyDescent="0.25">
      <c r="A12" s="8">
        <v>10</v>
      </c>
      <c r="B12" s="9">
        <v>13.6</v>
      </c>
      <c r="C12" s="9">
        <v>6.3</v>
      </c>
      <c r="D12">
        <v>1.4</v>
      </c>
      <c r="E12" s="9">
        <v>7.7</v>
      </c>
      <c r="F12" s="9">
        <v>8.1</v>
      </c>
      <c r="G12" s="9">
        <v>10.012499999999999</v>
      </c>
      <c r="H12" s="9">
        <v>8.9958333333333336</v>
      </c>
      <c r="I12" s="9">
        <v>7.2708333333333313</v>
      </c>
      <c r="J12" t="s">
        <v>19</v>
      </c>
      <c r="K12" s="9">
        <v>3.2</v>
      </c>
      <c r="L12" s="9">
        <v>11.2</v>
      </c>
      <c r="M12" s="9">
        <v>77.658333333333331</v>
      </c>
      <c r="N12" s="9">
        <v>41.8</v>
      </c>
      <c r="O12" s="10">
        <v>0.95833333333333337</v>
      </c>
      <c r="P12" t="s">
        <v>18</v>
      </c>
      <c r="Q12" s="9">
        <v>2</v>
      </c>
      <c r="R12" s="9">
        <v>9.3666666666666654</v>
      </c>
      <c r="S12" s="9"/>
      <c r="T12" s="9"/>
      <c r="U12" s="9"/>
      <c r="AA12" s="10"/>
    </row>
    <row r="13" spans="1:27" x14ac:dyDescent="0.25">
      <c r="A13" s="8">
        <v>11</v>
      </c>
      <c r="B13" s="9">
        <v>12</v>
      </c>
      <c r="C13" s="9">
        <v>5.6</v>
      </c>
      <c r="D13">
        <v>7</v>
      </c>
      <c r="E13" s="9">
        <v>4.4000000000000004</v>
      </c>
      <c r="F13" s="9">
        <v>4.4000000000000004</v>
      </c>
      <c r="G13" s="9">
        <v>9.9250000000000025</v>
      </c>
      <c r="H13" s="9">
        <v>9.0708333333333293</v>
      </c>
      <c r="I13" s="9">
        <v>11.674999999999992</v>
      </c>
      <c r="J13" t="s">
        <v>18</v>
      </c>
      <c r="K13" s="9">
        <v>19.3</v>
      </c>
      <c r="L13" s="9">
        <v>8.6999999999999993</v>
      </c>
      <c r="M13" s="9">
        <v>69.766666666666666</v>
      </c>
      <c r="N13" s="9">
        <v>56.3</v>
      </c>
      <c r="O13" s="10">
        <v>0.96875</v>
      </c>
      <c r="P13" t="s">
        <v>41</v>
      </c>
      <c r="Q13" s="9">
        <v>5.3</v>
      </c>
      <c r="R13" s="9">
        <v>7.845833333333335</v>
      </c>
      <c r="S13" s="9"/>
      <c r="T13" s="9"/>
      <c r="U13" s="9"/>
      <c r="AA13" s="10"/>
    </row>
    <row r="14" spans="1:27" x14ac:dyDescent="0.25">
      <c r="A14" s="8">
        <v>12</v>
      </c>
      <c r="B14" s="9">
        <v>8.1</v>
      </c>
      <c r="C14" s="9">
        <v>3</v>
      </c>
      <c r="D14">
        <v>2.6</v>
      </c>
      <c r="E14" s="9">
        <v>1.2</v>
      </c>
      <c r="F14" s="9">
        <v>1.3</v>
      </c>
      <c r="G14" s="9">
        <v>9.6541666666666668</v>
      </c>
      <c r="H14" s="9">
        <v>9.0999999999999961</v>
      </c>
      <c r="I14" s="9">
        <v>6.1322916666666671</v>
      </c>
      <c r="J14" t="s">
        <v>19</v>
      </c>
      <c r="K14" s="9">
        <v>6.4</v>
      </c>
      <c r="L14" s="11">
        <v>6</v>
      </c>
      <c r="M14" s="9">
        <v>79.25833333333334</v>
      </c>
      <c r="N14" s="9">
        <v>40.200000000000003</v>
      </c>
      <c r="O14" s="10">
        <v>7.2916666666666671E-2</v>
      </c>
      <c r="P14" t="s">
        <v>19</v>
      </c>
      <c r="Q14" s="9">
        <v>3.8</v>
      </c>
      <c r="R14" s="9">
        <v>5.0958333333333341</v>
      </c>
      <c r="S14" s="9"/>
      <c r="T14" s="12"/>
      <c r="U14" s="9"/>
      <c r="AA14" s="10"/>
    </row>
    <row r="15" spans="1:27" x14ac:dyDescent="0.25">
      <c r="A15" s="8">
        <v>13</v>
      </c>
      <c r="B15" s="9">
        <v>12.6</v>
      </c>
      <c r="C15" s="9">
        <v>1.5</v>
      </c>
      <c r="D15">
        <v>1.4</v>
      </c>
      <c r="E15" s="9">
        <v>-0.5</v>
      </c>
      <c r="F15" s="9">
        <v>0.4</v>
      </c>
      <c r="G15" s="9">
        <v>9.2624999999999993</v>
      </c>
      <c r="H15" s="9">
        <v>9.0999999999999961</v>
      </c>
      <c r="I15" s="9">
        <v>6.8395833333333336</v>
      </c>
      <c r="J15" t="s">
        <v>18</v>
      </c>
      <c r="K15" s="9">
        <v>9.6999999999999993</v>
      </c>
      <c r="L15" s="9">
        <v>6.2</v>
      </c>
      <c r="M15" s="9">
        <v>83.249999999999986</v>
      </c>
      <c r="N15" s="9">
        <v>40.200000000000003</v>
      </c>
      <c r="O15" s="10">
        <v>0.4375</v>
      </c>
      <c r="P15" t="s">
        <v>20</v>
      </c>
      <c r="Q15" s="9">
        <v>2.8</v>
      </c>
      <c r="R15" s="9">
        <v>6.1291666666666664</v>
      </c>
      <c r="S15" s="9"/>
      <c r="T15" s="9"/>
      <c r="U15" s="9"/>
      <c r="AA15" s="10"/>
    </row>
    <row r="16" spans="1:27" x14ac:dyDescent="0.25">
      <c r="A16" s="8">
        <v>14</v>
      </c>
      <c r="B16" s="9">
        <v>11.1</v>
      </c>
      <c r="C16" s="9">
        <v>2</v>
      </c>
      <c r="D16">
        <v>6.2</v>
      </c>
      <c r="E16" s="9">
        <v>-0.2</v>
      </c>
      <c r="F16" s="9">
        <v>0.4</v>
      </c>
      <c r="G16" s="9">
        <v>9.2750000000000004</v>
      </c>
      <c r="H16" s="9">
        <v>9.0999999999999961</v>
      </c>
      <c r="I16" s="9">
        <v>2.4166666666666656</v>
      </c>
      <c r="J16" t="s">
        <v>19</v>
      </c>
      <c r="K16" s="9">
        <v>4.8</v>
      </c>
      <c r="L16" s="9">
        <v>7.4</v>
      </c>
      <c r="M16" s="9">
        <v>85.912500000000009</v>
      </c>
      <c r="N16" s="9">
        <v>19.3</v>
      </c>
      <c r="O16" s="10">
        <v>0.72916666666666663</v>
      </c>
      <c r="P16" t="s">
        <v>23</v>
      </c>
      <c r="Q16" s="9">
        <v>5.5</v>
      </c>
      <c r="R16" s="9">
        <v>5.6625000000000005</v>
      </c>
      <c r="S16" s="9"/>
      <c r="T16" s="9"/>
      <c r="U16" s="9"/>
      <c r="AA16" s="10"/>
    </row>
    <row r="17" spans="1:27" x14ac:dyDescent="0.25">
      <c r="A17" s="8">
        <v>15</v>
      </c>
      <c r="B17" s="9">
        <v>13.4</v>
      </c>
      <c r="C17" s="9">
        <v>4.2</v>
      </c>
      <c r="D17">
        <v>0</v>
      </c>
      <c r="E17" s="9">
        <v>3.4</v>
      </c>
      <c r="F17" s="9">
        <v>4.9000000000000004</v>
      </c>
      <c r="G17" s="9">
        <v>9.4500000000000011</v>
      </c>
      <c r="H17" s="9">
        <v>9.0999999999999961</v>
      </c>
      <c r="I17" s="9">
        <v>2.8000000000000025</v>
      </c>
      <c r="J17" t="s">
        <v>35</v>
      </c>
      <c r="K17" s="9">
        <v>4.8</v>
      </c>
      <c r="L17" s="9">
        <v>8.5</v>
      </c>
      <c r="M17" s="9">
        <v>83.395833333333329</v>
      </c>
      <c r="N17" s="9">
        <v>22.5</v>
      </c>
      <c r="O17" s="10">
        <v>0.70833333333333337</v>
      </c>
      <c r="P17" t="s">
        <v>35</v>
      </c>
      <c r="Q17" s="9">
        <v>3.9</v>
      </c>
      <c r="R17" s="9">
        <v>8.4</v>
      </c>
      <c r="S17" s="9"/>
      <c r="T17" s="9"/>
      <c r="U17" s="9"/>
      <c r="AA17" s="10"/>
    </row>
    <row r="18" spans="1:27" x14ac:dyDescent="0.25">
      <c r="A18" s="8">
        <v>16</v>
      </c>
      <c r="B18" s="9">
        <v>14.4</v>
      </c>
      <c r="C18" s="9">
        <v>5.8</v>
      </c>
      <c r="D18">
        <v>0</v>
      </c>
      <c r="E18" s="9">
        <v>4.4000000000000004</v>
      </c>
      <c r="F18" s="9">
        <v>5.0999999999999996</v>
      </c>
      <c r="G18" s="9">
        <v>9.9166666666666661</v>
      </c>
      <c r="H18" s="9">
        <v>9.0999999999999961</v>
      </c>
      <c r="I18" s="9">
        <v>2.4333333333333322</v>
      </c>
      <c r="J18" t="s">
        <v>19</v>
      </c>
      <c r="K18" s="9">
        <v>3.2</v>
      </c>
      <c r="L18" s="9">
        <v>10.7</v>
      </c>
      <c r="M18" s="9">
        <v>77.020833333333343</v>
      </c>
      <c r="N18" s="9">
        <v>27.4</v>
      </c>
      <c r="O18" s="10">
        <v>0.46875</v>
      </c>
      <c r="P18" t="s">
        <v>22</v>
      </c>
      <c r="Q18" s="9">
        <v>4.0999999999999996</v>
      </c>
      <c r="R18" s="9">
        <v>10.5875</v>
      </c>
      <c r="S18" s="9"/>
      <c r="T18" s="9"/>
      <c r="U18" s="9"/>
      <c r="AA18" s="10"/>
    </row>
    <row r="19" spans="1:27" x14ac:dyDescent="0.25">
      <c r="A19" s="8">
        <v>17</v>
      </c>
      <c r="B19" s="9">
        <v>14.3</v>
      </c>
      <c r="C19" s="9">
        <v>9.6999999999999993</v>
      </c>
      <c r="D19">
        <v>0</v>
      </c>
      <c r="E19" s="9">
        <v>8.6</v>
      </c>
      <c r="F19" s="9">
        <v>9.9</v>
      </c>
      <c r="G19" s="9">
        <v>10.454166666666667</v>
      </c>
      <c r="H19" s="9">
        <v>9.1249999999999947</v>
      </c>
      <c r="I19" s="9">
        <v>3.7218750000000012</v>
      </c>
      <c r="J19" t="s">
        <v>29</v>
      </c>
      <c r="K19" s="9">
        <v>1.6</v>
      </c>
      <c r="L19" s="9">
        <v>11.2</v>
      </c>
      <c r="M19" s="9">
        <v>83.529166666666669</v>
      </c>
      <c r="N19" s="9">
        <v>19.3</v>
      </c>
      <c r="O19" s="10">
        <v>0.54166666666666663</v>
      </c>
      <c r="P19" t="s">
        <v>33</v>
      </c>
      <c r="Q19" s="9">
        <v>0.8</v>
      </c>
      <c r="R19" s="9">
        <v>9.7833333333333332</v>
      </c>
      <c r="S19" s="9"/>
      <c r="T19" s="9"/>
      <c r="U19" s="9"/>
      <c r="AA19" s="10"/>
    </row>
    <row r="20" spans="1:27" x14ac:dyDescent="0.25">
      <c r="A20" s="8">
        <v>18</v>
      </c>
      <c r="B20" s="9">
        <v>13.6</v>
      </c>
      <c r="C20" s="9">
        <v>5.0999999999999996</v>
      </c>
      <c r="D20">
        <v>0.2</v>
      </c>
      <c r="E20" s="9">
        <v>3.3</v>
      </c>
      <c r="F20" s="9">
        <v>6.8</v>
      </c>
      <c r="G20" s="9">
        <v>10.695833333333333</v>
      </c>
      <c r="H20" s="9">
        <v>9.2541666666666718</v>
      </c>
      <c r="I20" s="9">
        <v>7.1895833333333359</v>
      </c>
      <c r="J20" t="s">
        <v>30</v>
      </c>
      <c r="K20" s="9">
        <v>6.4</v>
      </c>
      <c r="L20" s="9">
        <v>8.5</v>
      </c>
      <c r="M20" s="9">
        <v>83.274999999999991</v>
      </c>
      <c r="N20" s="9">
        <v>30.6</v>
      </c>
      <c r="O20" s="10">
        <v>0.66666666666666663</v>
      </c>
      <c r="P20" t="s">
        <v>33</v>
      </c>
      <c r="Q20" s="9">
        <v>8.4</v>
      </c>
      <c r="R20" s="9">
        <v>8.3249999999999993</v>
      </c>
      <c r="S20" s="9"/>
      <c r="T20" s="9"/>
      <c r="U20" s="9"/>
      <c r="AA20" s="10"/>
    </row>
    <row r="21" spans="1:27" x14ac:dyDescent="0.25">
      <c r="A21" s="8">
        <v>19</v>
      </c>
      <c r="B21" s="9">
        <v>13.2</v>
      </c>
      <c r="C21" s="9">
        <v>4.4000000000000004</v>
      </c>
      <c r="D21">
        <v>0</v>
      </c>
      <c r="E21" s="9">
        <v>1.7</v>
      </c>
      <c r="F21" s="9">
        <v>2.7</v>
      </c>
      <c r="G21" s="9">
        <v>11.033333333333333</v>
      </c>
      <c r="H21" s="9">
        <v>9.3750000000000036</v>
      </c>
      <c r="I21" s="9">
        <v>8.9343749999999975</v>
      </c>
      <c r="J21" t="s">
        <v>33</v>
      </c>
      <c r="K21" s="9">
        <v>9.6999999999999993</v>
      </c>
      <c r="L21" s="9">
        <v>8.8000000000000007</v>
      </c>
      <c r="M21" s="9">
        <v>81.641666666666666</v>
      </c>
      <c r="N21" s="9">
        <v>38.6</v>
      </c>
      <c r="O21" s="10">
        <v>0.5625</v>
      </c>
      <c r="P21" t="s">
        <v>33</v>
      </c>
      <c r="Q21" s="9">
        <v>7.9</v>
      </c>
      <c r="R21" s="9">
        <v>8.0916666666666668</v>
      </c>
      <c r="S21" s="9"/>
      <c r="T21" s="9"/>
      <c r="U21" s="9"/>
      <c r="AA21" s="10"/>
    </row>
    <row r="22" spans="1:27" x14ac:dyDescent="0.25">
      <c r="A22" s="8">
        <v>20</v>
      </c>
      <c r="B22" s="9">
        <v>14.1</v>
      </c>
      <c r="C22" s="9">
        <v>3.1</v>
      </c>
      <c r="D22">
        <v>0</v>
      </c>
      <c r="E22" s="9">
        <v>0</v>
      </c>
      <c r="F22" s="9">
        <v>1.5</v>
      </c>
      <c r="G22" s="9">
        <v>11.029166666666669</v>
      </c>
      <c r="H22" s="9">
        <v>9.5249999999999986</v>
      </c>
      <c r="I22" s="9">
        <v>9.1031250000000004</v>
      </c>
      <c r="J22" t="s">
        <v>30</v>
      </c>
      <c r="K22" s="9">
        <v>12.9</v>
      </c>
      <c r="L22" s="9">
        <v>10.9</v>
      </c>
      <c r="M22" s="9">
        <v>77.045833333333334</v>
      </c>
      <c r="N22" s="9">
        <v>40.200000000000003</v>
      </c>
      <c r="O22" s="10">
        <v>0.59375</v>
      </c>
      <c r="P22" t="s">
        <v>35</v>
      </c>
      <c r="Q22" s="9">
        <v>9.5</v>
      </c>
      <c r="R22" s="9">
        <v>8.5833333333333339</v>
      </c>
      <c r="S22" s="9"/>
      <c r="T22" s="9"/>
      <c r="U22" s="9"/>
      <c r="AA22" s="10"/>
    </row>
    <row r="23" spans="1:27" x14ac:dyDescent="0.25">
      <c r="A23" s="8">
        <v>21</v>
      </c>
      <c r="B23" s="9">
        <v>10.199999999999999</v>
      </c>
      <c r="C23" s="9">
        <v>6.4</v>
      </c>
      <c r="D23">
        <v>10.199999999999999</v>
      </c>
      <c r="E23" s="9">
        <v>4</v>
      </c>
      <c r="F23" s="9">
        <v>6.9</v>
      </c>
      <c r="G23" s="9">
        <v>11.26666666666666</v>
      </c>
      <c r="H23" s="9">
        <v>9.6416666666666604</v>
      </c>
      <c r="I23" s="9">
        <v>10.205208333333328</v>
      </c>
      <c r="J23" t="s">
        <v>30</v>
      </c>
      <c r="K23" s="9">
        <v>12.9</v>
      </c>
      <c r="L23" s="9">
        <v>9.8000000000000007</v>
      </c>
      <c r="M23" s="9">
        <v>83.008333333333354</v>
      </c>
      <c r="N23" s="9">
        <v>35.4</v>
      </c>
      <c r="O23" s="10">
        <v>0.44791666666666669</v>
      </c>
      <c r="P23" t="s">
        <v>33</v>
      </c>
      <c r="Q23" s="9">
        <v>0.3</v>
      </c>
      <c r="R23" s="9">
        <v>8.6458333333333339</v>
      </c>
      <c r="S23" s="9"/>
      <c r="T23" s="9"/>
      <c r="U23" s="9"/>
      <c r="AA23" s="10"/>
    </row>
    <row r="24" spans="1:27" x14ac:dyDescent="0.25">
      <c r="A24" s="8">
        <v>22</v>
      </c>
      <c r="B24" s="9">
        <v>10</v>
      </c>
      <c r="C24" s="9">
        <v>6.9</v>
      </c>
      <c r="D24">
        <v>1.8</v>
      </c>
      <c r="E24" s="9">
        <v>5.3</v>
      </c>
      <c r="F24" s="9">
        <v>6.5</v>
      </c>
      <c r="G24" s="9">
        <v>10.954166666666671</v>
      </c>
      <c r="H24" s="9">
        <v>9.7625000000000046</v>
      </c>
      <c r="I24" s="9">
        <v>3.7729166666666702</v>
      </c>
      <c r="J24" t="s">
        <v>35</v>
      </c>
      <c r="K24" s="9">
        <v>4.8</v>
      </c>
      <c r="L24" s="9">
        <v>7.8</v>
      </c>
      <c r="M24" s="9">
        <v>94.262500000000003</v>
      </c>
      <c r="N24" s="9">
        <v>22.5</v>
      </c>
      <c r="O24" s="10">
        <v>0.16666666666666666</v>
      </c>
      <c r="P24" t="s">
        <v>30</v>
      </c>
      <c r="Q24" s="9">
        <v>0.1</v>
      </c>
      <c r="R24" s="9">
        <v>7.75</v>
      </c>
      <c r="S24" s="9"/>
      <c r="T24" s="9"/>
      <c r="U24" s="9"/>
      <c r="AA24" s="10"/>
    </row>
    <row r="25" spans="1:27" x14ac:dyDescent="0.25">
      <c r="A25" s="8">
        <v>23</v>
      </c>
      <c r="B25" s="9">
        <v>13.4</v>
      </c>
      <c r="C25" s="9">
        <v>2.6</v>
      </c>
      <c r="D25">
        <v>2</v>
      </c>
      <c r="E25" s="9">
        <v>0.9</v>
      </c>
      <c r="F25" s="9">
        <v>2.7</v>
      </c>
      <c r="G25" s="9">
        <v>10.654166666666665</v>
      </c>
      <c r="H25" s="9">
        <v>9.8000000000000043</v>
      </c>
      <c r="I25" s="9">
        <v>6.0010416666666657</v>
      </c>
      <c r="J25" t="s">
        <v>30</v>
      </c>
      <c r="K25" s="9">
        <v>3.2</v>
      </c>
      <c r="L25" s="9">
        <v>7</v>
      </c>
      <c r="M25" s="9">
        <v>87.283333333333346</v>
      </c>
      <c r="N25" s="9">
        <v>38.6</v>
      </c>
      <c r="O25" s="10">
        <v>0.80208333333333337</v>
      </c>
      <c r="P25" t="s">
        <v>35</v>
      </c>
      <c r="Q25" s="9">
        <v>1.7</v>
      </c>
      <c r="R25" s="9">
        <v>6.8291666666666666</v>
      </c>
      <c r="S25" s="9"/>
      <c r="T25" s="9"/>
      <c r="U25" s="9"/>
      <c r="AA25" s="10"/>
    </row>
    <row r="26" spans="1:27" x14ac:dyDescent="0.25">
      <c r="A26" s="8">
        <v>24</v>
      </c>
      <c r="B26" s="9">
        <v>10.1</v>
      </c>
      <c r="C26" s="9">
        <v>4.0999999999999996</v>
      </c>
      <c r="D26">
        <v>0.2</v>
      </c>
      <c r="E26" s="9">
        <v>2.7</v>
      </c>
      <c r="F26" s="9">
        <v>3.9</v>
      </c>
      <c r="G26" s="9">
        <v>10.670833333333333</v>
      </c>
      <c r="H26" s="9">
        <v>9.8000000000000043</v>
      </c>
      <c r="I26" s="9">
        <v>10.949999999999994</v>
      </c>
      <c r="J26" t="s">
        <v>20</v>
      </c>
      <c r="K26" s="9">
        <v>9.6999999999999993</v>
      </c>
      <c r="L26" s="9">
        <v>6.2</v>
      </c>
      <c r="M26" s="9">
        <v>74.166666666666671</v>
      </c>
      <c r="N26" s="9">
        <v>53.1</v>
      </c>
      <c r="O26" s="10">
        <v>0.40625</v>
      </c>
      <c r="P26" t="s">
        <v>35</v>
      </c>
      <c r="Q26" s="9">
        <v>2.7</v>
      </c>
      <c r="R26" s="9">
        <v>5.2041666666666684</v>
      </c>
      <c r="S26" s="9"/>
      <c r="T26" s="9"/>
      <c r="U26" s="9"/>
      <c r="AA26" s="10"/>
    </row>
    <row r="27" spans="1:27" x14ac:dyDescent="0.25">
      <c r="A27" s="8">
        <v>25</v>
      </c>
      <c r="B27" s="9">
        <v>10.1</v>
      </c>
      <c r="C27" s="9">
        <v>-0.5</v>
      </c>
      <c r="D27">
        <v>0</v>
      </c>
      <c r="E27" s="9">
        <v>-3.3</v>
      </c>
      <c r="F27" s="9">
        <v>-1.7</v>
      </c>
      <c r="G27" s="9">
        <v>10.450000000000001</v>
      </c>
      <c r="H27" s="9">
        <v>9.8250000000000046</v>
      </c>
      <c r="I27" s="9">
        <v>5.9781249999999986</v>
      </c>
      <c r="J27" t="s">
        <v>21</v>
      </c>
      <c r="K27" s="9">
        <v>9.6999999999999993</v>
      </c>
      <c r="L27" s="9">
        <v>7</v>
      </c>
      <c r="M27" s="9">
        <v>66.670833333333348</v>
      </c>
      <c r="N27" s="9">
        <v>27.4</v>
      </c>
      <c r="O27" s="10">
        <v>0.375</v>
      </c>
      <c r="P27" t="s">
        <v>20</v>
      </c>
      <c r="Q27" s="9">
        <v>6.6</v>
      </c>
      <c r="R27" s="9">
        <v>4.604166666666667</v>
      </c>
      <c r="S27" s="9"/>
      <c r="T27" s="9"/>
      <c r="U27" s="9"/>
      <c r="AA27" s="10"/>
    </row>
    <row r="28" spans="1:27" x14ac:dyDescent="0.25">
      <c r="A28" s="8">
        <v>26</v>
      </c>
      <c r="B28" s="9">
        <v>11.7</v>
      </c>
      <c r="C28" s="9">
        <v>0.2</v>
      </c>
      <c r="D28">
        <v>0</v>
      </c>
      <c r="E28" s="9">
        <v>-1.8</v>
      </c>
      <c r="F28" s="9">
        <v>0.9</v>
      </c>
      <c r="G28" s="9">
        <v>10.379166666666668</v>
      </c>
      <c r="H28" s="9">
        <v>9.8000000000000043</v>
      </c>
      <c r="I28" s="9">
        <v>2.8864583333333349</v>
      </c>
      <c r="J28" t="s">
        <v>19</v>
      </c>
      <c r="K28" s="9">
        <v>3.2</v>
      </c>
      <c r="L28" s="9">
        <v>7.1</v>
      </c>
      <c r="M28" s="9">
        <v>67.729166666666671</v>
      </c>
      <c r="N28" s="9">
        <v>20.9</v>
      </c>
      <c r="O28" s="10">
        <v>0.6875</v>
      </c>
      <c r="P28" t="s">
        <v>29</v>
      </c>
      <c r="Q28" s="9">
        <v>5.8</v>
      </c>
      <c r="R28" s="9">
        <v>6.0958333333333341</v>
      </c>
      <c r="S28" s="9"/>
      <c r="T28" s="9"/>
      <c r="U28" s="9"/>
      <c r="AA28" s="10"/>
    </row>
    <row r="29" spans="1:27" x14ac:dyDescent="0.25">
      <c r="A29" s="8">
        <v>27</v>
      </c>
      <c r="B29" s="9">
        <v>12.1</v>
      </c>
      <c r="C29" s="9">
        <v>0.3</v>
      </c>
      <c r="D29">
        <v>2</v>
      </c>
      <c r="E29" s="9">
        <v>-1.6</v>
      </c>
      <c r="F29" s="9">
        <v>1.5</v>
      </c>
      <c r="G29" s="9">
        <v>10.354166666666668</v>
      </c>
      <c r="H29" s="9">
        <v>9.8000000000000043</v>
      </c>
      <c r="I29" s="9">
        <v>2.7833333333333328</v>
      </c>
      <c r="J29" t="s">
        <v>23</v>
      </c>
      <c r="K29" s="9">
        <v>3.2</v>
      </c>
      <c r="L29" s="9">
        <v>7.2</v>
      </c>
      <c r="M29" s="9">
        <v>74.92916666666666</v>
      </c>
      <c r="N29" s="9">
        <v>27.4</v>
      </c>
      <c r="O29" s="10">
        <v>0.48958333333333331</v>
      </c>
      <c r="P29" t="s">
        <v>23</v>
      </c>
      <c r="Q29" s="9">
        <v>1.1000000000000001</v>
      </c>
      <c r="R29" s="9">
        <v>7.1624999999999988</v>
      </c>
      <c r="S29" s="9"/>
      <c r="T29" s="9"/>
      <c r="U29" s="9"/>
      <c r="AA29" s="10"/>
    </row>
    <row r="30" spans="1:27" x14ac:dyDescent="0.25">
      <c r="A30" s="8">
        <v>28</v>
      </c>
      <c r="B30" s="9">
        <v>13.3</v>
      </c>
      <c r="C30" s="9">
        <v>6.5</v>
      </c>
      <c r="D30">
        <v>1.2</v>
      </c>
      <c r="E30" s="9">
        <v>6</v>
      </c>
      <c r="F30" s="9">
        <v>7.4</v>
      </c>
      <c r="G30" s="9">
        <v>10.366666666666669</v>
      </c>
      <c r="H30" s="9">
        <v>9.8000000000000043</v>
      </c>
      <c r="I30" s="9">
        <v>2.2166666666666646</v>
      </c>
      <c r="J30" t="s">
        <v>33</v>
      </c>
      <c r="K30" s="9">
        <v>6.4</v>
      </c>
      <c r="L30" s="9">
        <v>8.5</v>
      </c>
      <c r="M30" s="9">
        <v>87.649999999999977</v>
      </c>
      <c r="N30" s="9">
        <v>19.3</v>
      </c>
      <c r="O30" s="10">
        <v>0.44791666666666669</v>
      </c>
      <c r="P30" t="s">
        <v>33</v>
      </c>
      <c r="Q30" s="9">
        <v>1.1000000000000001</v>
      </c>
      <c r="R30" s="9">
        <v>9.1583333333333332</v>
      </c>
      <c r="S30" s="9"/>
      <c r="T30" s="9"/>
      <c r="U30" s="9"/>
      <c r="AA30" s="10"/>
    </row>
    <row r="31" spans="1:27" x14ac:dyDescent="0.25">
      <c r="A31" s="8">
        <v>29</v>
      </c>
      <c r="B31" s="9">
        <v>9.8000000000000007</v>
      </c>
      <c r="C31" s="9">
        <v>6.8</v>
      </c>
      <c r="D31">
        <v>1.4</v>
      </c>
      <c r="E31" s="9">
        <v>7.2</v>
      </c>
      <c r="F31" s="9">
        <v>8.8000000000000007</v>
      </c>
      <c r="G31" s="9">
        <v>10.612499999999995</v>
      </c>
      <c r="H31" s="9">
        <v>9.81666666666667</v>
      </c>
      <c r="I31" s="9">
        <v>5.0552083333333329</v>
      </c>
      <c r="J31" t="s">
        <v>30</v>
      </c>
      <c r="K31" s="9">
        <v>8</v>
      </c>
      <c r="L31" s="9">
        <v>7.3</v>
      </c>
      <c r="M31" s="9">
        <v>93.362500000000026</v>
      </c>
      <c r="N31" s="9">
        <v>20.9</v>
      </c>
      <c r="O31" s="10">
        <v>0.32291666666666669</v>
      </c>
      <c r="P31" t="s">
        <v>35</v>
      </c>
      <c r="Q31" s="9">
        <v>0</v>
      </c>
      <c r="R31" s="9">
        <v>7.7333333333333316</v>
      </c>
      <c r="S31" s="9"/>
      <c r="T31" s="12"/>
      <c r="U31" s="9"/>
      <c r="AA31" s="10"/>
    </row>
    <row r="32" spans="1:27" x14ac:dyDescent="0.25">
      <c r="A32" s="8">
        <v>30</v>
      </c>
      <c r="B32" s="9">
        <v>15.1</v>
      </c>
      <c r="C32" s="9">
        <v>7.1</v>
      </c>
      <c r="D32">
        <v>0.8</v>
      </c>
      <c r="E32" s="9">
        <v>6.9</v>
      </c>
      <c r="F32" s="9">
        <v>8.4</v>
      </c>
      <c r="G32" s="9">
        <v>10.639130434782606</v>
      </c>
      <c r="H32" s="9">
        <v>9.9000000000000039</v>
      </c>
      <c r="I32" s="9">
        <v>2.5864583333333324</v>
      </c>
      <c r="J32" t="s">
        <v>19</v>
      </c>
      <c r="K32" s="9">
        <v>3.2</v>
      </c>
      <c r="L32" s="9">
        <v>9.6</v>
      </c>
      <c r="M32" s="9">
        <v>90.495652173913044</v>
      </c>
      <c r="N32" s="9">
        <v>30.6</v>
      </c>
      <c r="O32" s="10">
        <v>0.73958333333333337</v>
      </c>
      <c r="P32" t="s">
        <v>22</v>
      </c>
      <c r="Q32" s="9">
        <v>1.7</v>
      </c>
      <c r="R32" s="9">
        <v>10.600000000000001</v>
      </c>
      <c r="S32" s="9"/>
      <c r="T32" s="9"/>
      <c r="U32" s="9"/>
      <c r="AA32" s="10"/>
    </row>
    <row r="33" spans="1:28" x14ac:dyDescent="0.25">
      <c r="A33" s="8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0"/>
      <c r="Q33" s="9"/>
      <c r="R33" s="9"/>
      <c r="S33" s="9"/>
      <c r="T33" s="9"/>
      <c r="U33" s="9"/>
      <c r="AA33" s="10"/>
    </row>
    <row r="34" spans="1:28" x14ac:dyDescent="0.25">
      <c r="A34" s="13" t="s">
        <v>24</v>
      </c>
      <c r="B34" s="14">
        <f>AVERAGE(B3:B33)</f>
        <v>11.973333333333334</v>
      </c>
      <c r="C34" s="14">
        <f>AVERAGE(C3:C33)</f>
        <v>4.05</v>
      </c>
      <c r="D34" s="14">
        <f>SUM(D3:D33)</f>
        <v>49.999999999999993</v>
      </c>
      <c r="E34" s="14">
        <f>AVERAGE(E3:E33)</f>
        <v>2.61</v>
      </c>
      <c r="F34" s="14">
        <f>AVERAGE(F3:F33)</f>
        <v>3.9833333333333343</v>
      </c>
      <c r="G34" s="14">
        <f>AVERAGE(G3:G33)</f>
        <v>10.092832125603865</v>
      </c>
      <c r="H34" s="14">
        <f>AVERAGE(H3:H33)</f>
        <v>9.2013888888888893</v>
      </c>
      <c r="I34" s="14">
        <f>AVERAGE(I3:I33)</f>
        <v>5.328645833333332</v>
      </c>
      <c r="J34" s="14"/>
      <c r="K34" s="14"/>
      <c r="L34" s="15">
        <f>AVERAGE(L3:L33)</f>
        <v>7.9700000000000006</v>
      </c>
      <c r="M34" s="14">
        <f>AVERAGE(M3:M33)</f>
        <v>80.870410628019329</v>
      </c>
      <c r="N34" s="14">
        <f>MAX(N3:N33)</f>
        <v>56.3</v>
      </c>
      <c r="O34" s="16"/>
      <c r="P34" s="17"/>
      <c r="Q34" s="18">
        <v>156.4</v>
      </c>
      <c r="R34" s="19">
        <f>AVERAGE(R3:R33)</f>
        <v>7.5331944444444447</v>
      </c>
      <c r="S34" s="20"/>
      <c r="AA34" s="10"/>
    </row>
    <row r="35" spans="1:28" x14ac:dyDescent="0.25">
      <c r="A35" s="21" t="s">
        <v>25</v>
      </c>
      <c r="B35" s="14">
        <f>MAX(B3:B33)</f>
        <v>15.1</v>
      </c>
      <c r="C35" s="14">
        <f>MIN(C3:C33)</f>
        <v>-1.8</v>
      </c>
      <c r="D35" s="14">
        <f>MAX(D3:D33)</f>
        <v>10.199999999999999</v>
      </c>
      <c r="E35" s="14">
        <f>MIN(E3:E33)</f>
        <v>-4.0999999999999996</v>
      </c>
      <c r="F35" s="14">
        <f>MIN(F3:F33)</f>
        <v>-2.5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MAX(Q3:Q32)</f>
        <v>10.9</v>
      </c>
      <c r="R35" s="19">
        <f>MIN(R3:R33)</f>
        <v>4.604166666666667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8.0116666666666667</v>
      </c>
      <c r="C37">
        <f>COUNTIF(C3:C33,"&lt;0")</f>
        <v>2</v>
      </c>
      <c r="D37">
        <f>COUNTIF(D3:D33,"&gt;0.1")</f>
        <v>18</v>
      </c>
      <c r="E37">
        <f>COUNTIF(E3:E33,"&lt;0")</f>
        <v>8</v>
      </c>
      <c r="Q37">
        <f>COUNTIF(Q3:Q33,"&lt;0.05")</f>
        <v>2</v>
      </c>
      <c r="AB37" s="10"/>
    </row>
    <row r="38" spans="1:28" x14ac:dyDescent="0.25">
      <c r="D38">
        <f>COUNTIF(D3:D33,"&gt;0.9")</f>
        <v>13</v>
      </c>
    </row>
    <row r="39" spans="1:28" x14ac:dyDescent="0.25">
      <c r="Q39" t="s">
        <v>26</v>
      </c>
    </row>
    <row r="41" spans="1:28" x14ac:dyDescent="0.25">
      <c r="Q41" s="9">
        <f>SUM(Q3:Q33)</f>
        <v>119.99999999999997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D803-8305-4580-A3F1-4BD8CDF28CB7}">
  <sheetPr>
    <pageSetUpPr fitToPage="1"/>
  </sheetPr>
  <dimension ref="A1:AB41"/>
  <sheetViews>
    <sheetView topLeftCell="A5" workbookViewId="0">
      <selection activeCell="T21" sqref="T21:T33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16.899999999999999</v>
      </c>
      <c r="C3" s="9">
        <v>8</v>
      </c>
      <c r="D3">
        <v>1.6</v>
      </c>
      <c r="E3" s="9">
        <v>5.8</v>
      </c>
      <c r="F3" s="9">
        <v>6.5</v>
      </c>
      <c r="G3" s="9">
        <v>10.929166666666667</v>
      </c>
      <c r="H3" s="9">
        <v>9.9000000000000039</v>
      </c>
      <c r="I3" s="9">
        <v>5.9593750000000014</v>
      </c>
      <c r="J3" t="s">
        <v>21</v>
      </c>
      <c r="K3" s="9">
        <v>9.6999999999999993</v>
      </c>
      <c r="L3" s="9">
        <v>11.9</v>
      </c>
      <c r="M3" s="9">
        <v>85.020833333333329</v>
      </c>
      <c r="N3" s="9">
        <v>35.4</v>
      </c>
      <c r="O3" s="10">
        <v>0.53125</v>
      </c>
      <c r="P3" t="s">
        <v>30</v>
      </c>
      <c r="Q3" s="9">
        <v>0.9</v>
      </c>
      <c r="R3" s="9">
        <v>8.4541666666666675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11.8</v>
      </c>
      <c r="C4" s="9">
        <v>6.1</v>
      </c>
      <c r="D4">
        <v>0</v>
      </c>
      <c r="E4" s="9">
        <v>5.7</v>
      </c>
      <c r="F4" s="9">
        <v>7.4</v>
      </c>
      <c r="G4" s="9">
        <v>11.137499999999998</v>
      </c>
      <c r="H4" s="9">
        <v>9.9749999999999996</v>
      </c>
      <c r="I4" s="9">
        <v>2.449999999999998</v>
      </c>
      <c r="J4" t="s">
        <v>23</v>
      </c>
      <c r="K4" s="9">
        <v>3.2</v>
      </c>
      <c r="L4" s="9">
        <v>7.4</v>
      </c>
      <c r="M4" s="9">
        <v>78.770833333333329</v>
      </c>
      <c r="N4" s="9">
        <v>17.7</v>
      </c>
      <c r="O4" s="10">
        <v>0.57291666666666663</v>
      </c>
      <c r="P4" t="s">
        <v>23</v>
      </c>
      <c r="Q4" s="9">
        <v>0.2</v>
      </c>
      <c r="R4" s="9">
        <v>8.5541666666666654</v>
      </c>
      <c r="S4" s="9"/>
      <c r="T4" s="9"/>
      <c r="U4" s="9"/>
      <c r="AA4" s="10"/>
    </row>
    <row r="5" spans="1:27" x14ac:dyDescent="0.25">
      <c r="A5" s="8">
        <v>3</v>
      </c>
      <c r="B5" s="9">
        <v>16.600000000000001</v>
      </c>
      <c r="C5" s="9">
        <v>5.6</v>
      </c>
      <c r="D5">
        <v>0</v>
      </c>
      <c r="E5" s="9">
        <v>3.8</v>
      </c>
      <c r="F5" s="9">
        <v>5</v>
      </c>
      <c r="G5" s="9">
        <v>11.125</v>
      </c>
      <c r="H5" s="9">
        <v>10.056521739130432</v>
      </c>
      <c r="I5" s="9">
        <v>3.4333333333333371</v>
      </c>
      <c r="J5" t="s">
        <v>19</v>
      </c>
      <c r="K5" s="9">
        <v>4.8</v>
      </c>
      <c r="L5" s="9">
        <v>10.6</v>
      </c>
      <c r="M5" s="9">
        <v>73.091304347826082</v>
      </c>
      <c r="N5" s="9">
        <v>22.5</v>
      </c>
      <c r="O5" s="10">
        <v>0.52083333333333337</v>
      </c>
      <c r="P5" t="s">
        <v>22</v>
      </c>
      <c r="Q5" s="9">
        <v>7.2</v>
      </c>
      <c r="R5" s="9">
        <v>9.765217391304347</v>
      </c>
      <c r="S5" s="9"/>
      <c r="T5" s="9"/>
      <c r="U5" s="9"/>
      <c r="AA5" s="10"/>
    </row>
    <row r="6" spans="1:27" x14ac:dyDescent="0.25">
      <c r="A6" s="8">
        <v>4</v>
      </c>
      <c r="B6" s="9">
        <v>9.9</v>
      </c>
      <c r="C6" s="9">
        <v>6.1</v>
      </c>
      <c r="D6">
        <v>3.4</v>
      </c>
      <c r="E6" s="9">
        <v>5.3</v>
      </c>
      <c r="F6" s="9">
        <v>7.7</v>
      </c>
      <c r="G6" s="9">
        <v>11.495833333333332</v>
      </c>
      <c r="H6" s="9">
        <v>10.104166666666663</v>
      </c>
      <c r="I6" s="9">
        <v>10.853124999999999</v>
      </c>
      <c r="J6" t="s">
        <v>35</v>
      </c>
      <c r="K6" s="9">
        <v>12.9</v>
      </c>
      <c r="L6" s="9">
        <v>8.1</v>
      </c>
      <c r="M6" s="9">
        <v>83.17916666666666</v>
      </c>
      <c r="N6" s="9">
        <v>40.200000000000003</v>
      </c>
      <c r="O6" s="10">
        <v>0.53125</v>
      </c>
      <c r="P6" t="s">
        <v>33</v>
      </c>
      <c r="Q6" s="9">
        <v>0.2</v>
      </c>
      <c r="R6" s="9">
        <v>7.9874999999999998</v>
      </c>
      <c r="S6" s="9"/>
      <c r="T6" s="9"/>
      <c r="U6" s="9"/>
      <c r="AA6" s="10"/>
    </row>
    <row r="7" spans="1:27" x14ac:dyDescent="0.25">
      <c r="A7" s="8">
        <v>5</v>
      </c>
      <c r="B7" s="9">
        <v>16.100000000000001</v>
      </c>
      <c r="C7" s="9">
        <v>7.3</v>
      </c>
      <c r="D7">
        <v>0.6</v>
      </c>
      <c r="E7" s="9">
        <v>7.1</v>
      </c>
      <c r="F7" s="9">
        <v>8.3000000000000007</v>
      </c>
      <c r="G7" s="9">
        <v>11.316666666666668</v>
      </c>
      <c r="H7" s="9">
        <v>10.199999999999996</v>
      </c>
      <c r="I7" s="9">
        <v>1.584374999999999</v>
      </c>
      <c r="J7" t="s">
        <v>19</v>
      </c>
      <c r="K7" s="9">
        <v>0</v>
      </c>
      <c r="L7" s="9">
        <v>9.9</v>
      </c>
      <c r="M7" s="9">
        <v>91.52500000000002</v>
      </c>
      <c r="N7" s="9">
        <v>20.9</v>
      </c>
      <c r="O7" s="10">
        <v>1.0416666666666666E-2</v>
      </c>
      <c r="P7" t="s">
        <v>33</v>
      </c>
      <c r="Q7" s="9">
        <v>0.8</v>
      </c>
      <c r="R7" s="9">
        <v>12.070833333333333</v>
      </c>
      <c r="S7" s="9"/>
      <c r="T7" s="23"/>
      <c r="U7" s="9"/>
      <c r="AA7" s="10"/>
    </row>
    <row r="8" spans="1:27" x14ac:dyDescent="0.25">
      <c r="A8" s="8">
        <v>6</v>
      </c>
      <c r="B8" s="9">
        <v>18.600000000000001</v>
      </c>
      <c r="C8" s="9">
        <v>9.8000000000000007</v>
      </c>
      <c r="D8">
        <v>0.6</v>
      </c>
      <c r="E8" s="9">
        <v>6.7</v>
      </c>
      <c r="F8" s="9">
        <v>8.4</v>
      </c>
      <c r="G8" s="9">
        <v>11.77083333333333</v>
      </c>
      <c r="H8" s="9">
        <v>10.254166666666672</v>
      </c>
      <c r="I8" s="9">
        <v>2.7572916666666658</v>
      </c>
      <c r="J8" t="s">
        <v>19</v>
      </c>
      <c r="K8" s="9">
        <v>3.2</v>
      </c>
      <c r="L8" s="9">
        <v>13.9</v>
      </c>
      <c r="M8" s="9">
        <v>85.1875</v>
      </c>
      <c r="N8" s="9">
        <v>25.7</v>
      </c>
      <c r="O8" s="10">
        <v>0.64583333333333337</v>
      </c>
      <c r="P8" t="s">
        <v>35</v>
      </c>
      <c r="Q8" s="9">
        <v>4.8</v>
      </c>
      <c r="R8" s="9">
        <v>13.675000000000002</v>
      </c>
      <c r="S8" s="9"/>
      <c r="T8" s="9"/>
      <c r="U8" s="9"/>
      <c r="AA8" s="10"/>
    </row>
    <row r="9" spans="1:27" x14ac:dyDescent="0.25">
      <c r="A9" s="8">
        <v>7</v>
      </c>
      <c r="B9" s="9">
        <v>18.7</v>
      </c>
      <c r="C9" s="9">
        <v>10.7</v>
      </c>
      <c r="D9">
        <v>1.6</v>
      </c>
      <c r="E9" s="9">
        <v>10.6</v>
      </c>
      <c r="F9" s="9">
        <v>12.2</v>
      </c>
      <c r="G9" s="9">
        <v>12.59583333333333</v>
      </c>
      <c r="H9" s="9">
        <v>10.350000000000001</v>
      </c>
      <c r="I9" s="9">
        <v>2.0833333333333335</v>
      </c>
      <c r="J9" t="s">
        <v>20</v>
      </c>
      <c r="K9" s="9">
        <v>3.2</v>
      </c>
      <c r="L9" s="9">
        <v>12.5</v>
      </c>
      <c r="M9" s="9">
        <v>83.658333333333317</v>
      </c>
      <c r="N9" s="9">
        <v>17.7</v>
      </c>
      <c r="O9" s="10">
        <v>0.70833333333333337</v>
      </c>
      <c r="P9" t="s">
        <v>33</v>
      </c>
      <c r="Q9" s="9">
        <v>1.7</v>
      </c>
      <c r="R9" s="9">
        <v>13.620833333333332</v>
      </c>
      <c r="S9" s="9"/>
      <c r="T9" s="9"/>
      <c r="U9" s="9"/>
      <c r="AA9" s="10"/>
    </row>
    <row r="10" spans="1:27" x14ac:dyDescent="0.25">
      <c r="A10" s="8">
        <v>8</v>
      </c>
      <c r="B10" s="9">
        <v>16.7</v>
      </c>
      <c r="C10" s="9">
        <v>10.9</v>
      </c>
      <c r="D10">
        <v>7</v>
      </c>
      <c r="E10" s="9">
        <v>8.9</v>
      </c>
      <c r="F10" s="9">
        <v>11.2</v>
      </c>
      <c r="G10" s="9">
        <v>12.937499999999998</v>
      </c>
      <c r="H10" s="9">
        <v>10.533333333333331</v>
      </c>
      <c r="I10" s="9">
        <v>2.4333333333333305</v>
      </c>
      <c r="J10" t="s">
        <v>23</v>
      </c>
      <c r="K10" s="9">
        <v>3.2</v>
      </c>
      <c r="L10" s="9">
        <v>11.5</v>
      </c>
      <c r="M10" s="9">
        <v>91.041666666666686</v>
      </c>
      <c r="N10" s="9">
        <v>25.7</v>
      </c>
      <c r="O10" s="10">
        <v>0.5</v>
      </c>
      <c r="P10" t="s">
        <v>19</v>
      </c>
      <c r="Q10" s="9">
        <v>0.1</v>
      </c>
      <c r="R10" s="9">
        <v>13.041666666666666</v>
      </c>
      <c r="S10" s="9"/>
      <c r="T10" s="9"/>
      <c r="U10" s="9"/>
      <c r="AA10" s="10"/>
    </row>
    <row r="11" spans="1:27" x14ac:dyDescent="0.25">
      <c r="A11" s="8">
        <v>9</v>
      </c>
      <c r="B11" s="9">
        <v>18.399999999999999</v>
      </c>
      <c r="C11" s="9">
        <v>11.3</v>
      </c>
      <c r="D11">
        <v>6.2</v>
      </c>
      <c r="E11" s="9">
        <v>10.7</v>
      </c>
      <c r="F11" s="9">
        <v>11.1</v>
      </c>
      <c r="G11" s="9">
        <v>12.970833333333337</v>
      </c>
      <c r="H11" s="9">
        <v>10.741666666666672</v>
      </c>
      <c r="I11" s="9">
        <v>2.7500000000000004</v>
      </c>
      <c r="J11" t="s">
        <v>35</v>
      </c>
      <c r="K11" s="9">
        <v>3.2</v>
      </c>
      <c r="L11" s="9">
        <v>16.3</v>
      </c>
      <c r="M11" s="9">
        <v>81.154166666666669</v>
      </c>
      <c r="N11" s="9">
        <v>17.7</v>
      </c>
      <c r="O11" s="10">
        <v>0.61458333333333337</v>
      </c>
      <c r="P11" t="s">
        <v>20</v>
      </c>
      <c r="Q11" s="9">
        <v>3</v>
      </c>
      <c r="R11" s="9">
        <v>12.404166666666663</v>
      </c>
      <c r="S11" s="9"/>
      <c r="T11" s="9"/>
      <c r="U11" s="9"/>
      <c r="AA11" s="10"/>
    </row>
    <row r="12" spans="1:27" x14ac:dyDescent="0.25">
      <c r="A12" s="8">
        <v>10</v>
      </c>
      <c r="B12" s="9">
        <v>17.5</v>
      </c>
      <c r="C12" s="9">
        <v>6.6</v>
      </c>
      <c r="D12">
        <v>0</v>
      </c>
      <c r="E12" s="9">
        <v>3.7</v>
      </c>
      <c r="F12" s="9">
        <v>6.4</v>
      </c>
      <c r="G12" s="9">
        <v>13.145833333333334</v>
      </c>
      <c r="H12" s="9">
        <v>10.891666666666671</v>
      </c>
      <c r="I12" s="9">
        <v>5.2250000000000005</v>
      </c>
      <c r="J12" t="s">
        <v>18</v>
      </c>
      <c r="K12" s="9">
        <v>4.8</v>
      </c>
      <c r="L12" s="9">
        <v>13.8</v>
      </c>
      <c r="M12" s="9">
        <v>74.245833333333323</v>
      </c>
      <c r="N12" s="9">
        <v>38.6</v>
      </c>
      <c r="O12" s="10">
        <v>0.5625</v>
      </c>
      <c r="P12" t="s">
        <v>18</v>
      </c>
      <c r="Q12" s="9">
        <v>5.5</v>
      </c>
      <c r="R12" s="9">
        <v>12.624999999999998</v>
      </c>
      <c r="S12" s="9"/>
      <c r="T12" s="9"/>
      <c r="U12" s="9"/>
      <c r="AA12" s="10"/>
    </row>
    <row r="13" spans="1:27" x14ac:dyDescent="0.25">
      <c r="A13" s="8">
        <v>11</v>
      </c>
      <c r="B13" s="9">
        <v>18.399999999999999</v>
      </c>
      <c r="C13" s="9">
        <v>8.3000000000000007</v>
      </c>
      <c r="D13">
        <v>0</v>
      </c>
      <c r="E13" s="9">
        <v>4.9000000000000004</v>
      </c>
      <c r="F13" s="9">
        <v>8.1999999999999993</v>
      </c>
      <c r="G13" s="9">
        <v>13.325000000000001</v>
      </c>
      <c r="H13" s="9">
        <v>11.054166666666665</v>
      </c>
      <c r="I13" s="9">
        <v>4.96458333333333</v>
      </c>
      <c r="J13" t="s">
        <v>35</v>
      </c>
      <c r="K13" s="9">
        <v>4.8</v>
      </c>
      <c r="L13" s="9">
        <v>15</v>
      </c>
      <c r="M13" s="9">
        <v>79.924999999999997</v>
      </c>
      <c r="N13" s="9">
        <v>25.7</v>
      </c>
      <c r="O13" s="10">
        <v>0.53125</v>
      </c>
      <c r="P13" t="s">
        <v>35</v>
      </c>
      <c r="Q13" s="9">
        <v>5.8</v>
      </c>
      <c r="R13" s="9">
        <v>11.891666666666667</v>
      </c>
      <c r="S13" s="9"/>
      <c r="T13" s="9"/>
      <c r="U13" s="9"/>
      <c r="AA13" s="10"/>
    </row>
    <row r="14" spans="1:27" x14ac:dyDescent="0.25">
      <c r="A14" s="8">
        <v>12</v>
      </c>
      <c r="B14" s="9">
        <v>10</v>
      </c>
      <c r="C14" s="9">
        <v>8.4</v>
      </c>
      <c r="D14">
        <v>0</v>
      </c>
      <c r="E14" s="9">
        <v>6.2</v>
      </c>
      <c r="F14" s="9">
        <v>10.9</v>
      </c>
      <c r="G14" s="9">
        <v>13.570833333333331</v>
      </c>
      <c r="H14" s="9">
        <v>11.204166666666666</v>
      </c>
      <c r="I14" s="9">
        <v>9.510416666666659</v>
      </c>
      <c r="J14" t="s">
        <v>30</v>
      </c>
      <c r="K14" s="9">
        <v>11.3</v>
      </c>
      <c r="L14" s="11">
        <v>8.8000000000000007</v>
      </c>
      <c r="M14" s="9">
        <v>90.508333333333326</v>
      </c>
      <c r="N14" s="9">
        <v>27.4</v>
      </c>
      <c r="O14" s="10">
        <v>0.32291666666666669</v>
      </c>
      <c r="P14" t="s">
        <v>30</v>
      </c>
      <c r="Q14" s="9">
        <v>0.1</v>
      </c>
      <c r="R14" s="9">
        <v>8.4166666666666661</v>
      </c>
      <c r="S14" s="9"/>
      <c r="T14" s="12"/>
      <c r="U14" s="9"/>
      <c r="AA14" s="10"/>
    </row>
    <row r="15" spans="1:27" x14ac:dyDescent="0.25">
      <c r="A15" s="8">
        <v>13</v>
      </c>
      <c r="B15" s="9">
        <v>16.2</v>
      </c>
      <c r="C15" s="9">
        <v>6.9</v>
      </c>
      <c r="D15">
        <v>0</v>
      </c>
      <c r="E15" s="9">
        <v>7</v>
      </c>
      <c r="F15" s="9">
        <v>9.1</v>
      </c>
      <c r="G15" s="9">
        <v>13.283333333333331</v>
      </c>
      <c r="H15" s="9">
        <v>11.362500000000002</v>
      </c>
      <c r="I15" s="9">
        <v>4.1093750000000027</v>
      </c>
      <c r="J15" t="s">
        <v>21</v>
      </c>
      <c r="K15" s="9">
        <v>1.6</v>
      </c>
      <c r="L15" s="9">
        <v>8.9</v>
      </c>
      <c r="M15" s="9">
        <v>80.666666666666671</v>
      </c>
      <c r="N15" s="9">
        <v>22.5</v>
      </c>
      <c r="O15" s="10">
        <v>0.625</v>
      </c>
      <c r="P15" t="s">
        <v>33</v>
      </c>
      <c r="Q15" s="9">
        <v>7.7</v>
      </c>
      <c r="R15" s="9">
        <v>10.387500000000001</v>
      </c>
      <c r="S15" s="9"/>
      <c r="T15" s="9"/>
      <c r="U15" s="9"/>
      <c r="AA15" s="10"/>
    </row>
    <row r="16" spans="1:27" x14ac:dyDescent="0.25">
      <c r="A16" s="8">
        <v>14</v>
      </c>
      <c r="B16" s="9">
        <v>18.7</v>
      </c>
      <c r="C16" s="9">
        <v>5.8</v>
      </c>
      <c r="D16">
        <v>0</v>
      </c>
      <c r="E16" s="9">
        <v>4.2</v>
      </c>
      <c r="F16" s="9">
        <v>8.6</v>
      </c>
      <c r="G16" s="9">
        <v>13.545833333333336</v>
      </c>
      <c r="H16" s="9">
        <v>11.4625</v>
      </c>
      <c r="I16" s="9">
        <v>5.2968749999999973</v>
      </c>
      <c r="J16" t="s">
        <v>18</v>
      </c>
      <c r="K16" s="9">
        <v>3.2</v>
      </c>
      <c r="L16" s="9">
        <v>14.3</v>
      </c>
      <c r="M16" s="9">
        <v>77.908333333333317</v>
      </c>
      <c r="N16" s="9">
        <v>32.200000000000003</v>
      </c>
      <c r="O16" s="10">
        <v>0.83333333333333337</v>
      </c>
      <c r="P16" t="s">
        <v>20</v>
      </c>
      <c r="Q16" s="9">
        <v>3.2</v>
      </c>
      <c r="R16" s="9">
        <v>11.516666666666667</v>
      </c>
      <c r="S16" s="9"/>
      <c r="T16" s="9"/>
      <c r="U16" s="9"/>
      <c r="AA16" s="10"/>
    </row>
    <row r="17" spans="1:27" x14ac:dyDescent="0.25">
      <c r="A17" s="8">
        <v>15</v>
      </c>
      <c r="B17" s="9">
        <v>15.2</v>
      </c>
      <c r="C17" s="9">
        <v>5.5</v>
      </c>
      <c r="D17">
        <v>1.2</v>
      </c>
      <c r="E17" s="9">
        <v>3.4</v>
      </c>
      <c r="F17" s="9">
        <v>6.1</v>
      </c>
      <c r="G17" s="9">
        <v>13.558333333333337</v>
      </c>
      <c r="H17" s="9">
        <v>11.566666666666665</v>
      </c>
      <c r="I17" s="9">
        <v>6.3229166666666652</v>
      </c>
      <c r="J17" t="s">
        <v>30</v>
      </c>
      <c r="K17" s="9">
        <v>9.6999999999999993</v>
      </c>
      <c r="L17" s="9">
        <v>11.8</v>
      </c>
      <c r="M17" s="9">
        <v>70.545833333333334</v>
      </c>
      <c r="N17" s="9">
        <v>32.200000000000003</v>
      </c>
      <c r="O17" s="10">
        <v>0.46875</v>
      </c>
      <c r="P17" t="s">
        <v>18</v>
      </c>
      <c r="Q17" s="9">
        <v>5.4</v>
      </c>
      <c r="R17" s="9">
        <v>9.7708333333333304</v>
      </c>
      <c r="S17" s="9"/>
      <c r="T17" s="9"/>
      <c r="U17" s="9"/>
      <c r="AA17" s="10"/>
    </row>
    <row r="18" spans="1:27" x14ac:dyDescent="0.25">
      <c r="A18" s="8">
        <v>16</v>
      </c>
      <c r="B18" s="9">
        <v>17.899999999999999</v>
      </c>
      <c r="C18" s="9">
        <v>5.2</v>
      </c>
      <c r="D18">
        <v>2</v>
      </c>
      <c r="E18" s="9">
        <v>2.9</v>
      </c>
      <c r="F18" s="9">
        <v>4.5</v>
      </c>
      <c r="G18" s="9">
        <v>13.545833333333336</v>
      </c>
      <c r="H18" s="9">
        <v>11.666666666666663</v>
      </c>
      <c r="I18" s="9">
        <v>7.9093749999999998</v>
      </c>
      <c r="J18" t="s">
        <v>20</v>
      </c>
      <c r="K18" s="9">
        <v>14.5</v>
      </c>
      <c r="L18" s="9">
        <v>13</v>
      </c>
      <c r="M18" s="9">
        <v>73.645833333333329</v>
      </c>
      <c r="N18" s="9">
        <v>38.6</v>
      </c>
      <c r="O18" s="10">
        <v>0.4375</v>
      </c>
      <c r="P18" t="s">
        <v>18</v>
      </c>
      <c r="Q18" s="9">
        <v>7.1</v>
      </c>
      <c r="R18" s="9">
        <v>11.795833333333333</v>
      </c>
      <c r="S18" s="9"/>
      <c r="T18" s="9"/>
      <c r="U18" s="9"/>
      <c r="AA18" s="10"/>
    </row>
    <row r="19" spans="1:27" x14ac:dyDescent="0.25">
      <c r="A19" s="8">
        <v>17</v>
      </c>
      <c r="B19" s="9">
        <v>17.399999999999999</v>
      </c>
      <c r="C19" s="9">
        <v>7.5</v>
      </c>
      <c r="D19">
        <v>0</v>
      </c>
      <c r="E19" s="9">
        <v>6.2</v>
      </c>
      <c r="F19" s="9">
        <v>9.3000000000000007</v>
      </c>
      <c r="G19" s="9">
        <v>13.970833333333339</v>
      </c>
      <c r="H19" s="9">
        <v>11.762500000000005</v>
      </c>
      <c r="I19" s="9">
        <v>2.2833333333333332</v>
      </c>
      <c r="J19" t="s">
        <v>20</v>
      </c>
      <c r="K19" s="9">
        <v>1.6</v>
      </c>
      <c r="L19" s="9">
        <v>13.2</v>
      </c>
      <c r="M19" s="9">
        <v>68.712499999999991</v>
      </c>
      <c r="N19" s="9">
        <v>22.5</v>
      </c>
      <c r="O19" s="10">
        <v>0.52083333333333337</v>
      </c>
      <c r="P19" t="s">
        <v>19</v>
      </c>
      <c r="Q19" s="9">
        <v>4.3</v>
      </c>
      <c r="R19" s="9">
        <v>12.933333333333335</v>
      </c>
      <c r="S19" s="9"/>
      <c r="T19" s="9"/>
      <c r="U19" s="9"/>
      <c r="AA19" s="10"/>
    </row>
    <row r="20" spans="1:27" x14ac:dyDescent="0.25">
      <c r="A20" s="8">
        <v>18</v>
      </c>
      <c r="B20" s="9">
        <v>16.899999999999999</v>
      </c>
      <c r="C20" s="9">
        <v>8.3000000000000007</v>
      </c>
      <c r="D20">
        <v>3.6</v>
      </c>
      <c r="E20" s="9">
        <v>6.2</v>
      </c>
      <c r="F20" s="9">
        <v>9.3000000000000007</v>
      </c>
      <c r="G20" s="9">
        <v>14.208333333333329</v>
      </c>
      <c r="H20" s="9">
        <v>11.866666666666667</v>
      </c>
      <c r="I20" s="9">
        <v>3.7000000000000015</v>
      </c>
      <c r="J20" t="s">
        <v>19</v>
      </c>
      <c r="K20" s="9">
        <v>3.2</v>
      </c>
      <c r="L20" s="9">
        <v>13.9</v>
      </c>
      <c r="M20" s="9">
        <v>69.520833333333329</v>
      </c>
      <c r="N20" s="9">
        <v>29</v>
      </c>
      <c r="O20" s="10">
        <v>0.58333333333333337</v>
      </c>
      <c r="P20" t="s">
        <v>22</v>
      </c>
      <c r="Q20" s="9">
        <v>0.1</v>
      </c>
      <c r="R20" s="9">
        <v>12.879166666666668</v>
      </c>
      <c r="S20" s="9"/>
      <c r="T20" s="9"/>
      <c r="U20" s="9"/>
      <c r="AA20" s="10"/>
    </row>
    <row r="21" spans="1:27" x14ac:dyDescent="0.25">
      <c r="A21" s="8">
        <v>19</v>
      </c>
      <c r="B21" s="9">
        <v>16.8</v>
      </c>
      <c r="C21" s="9">
        <v>9.4</v>
      </c>
      <c r="D21">
        <v>0</v>
      </c>
      <c r="E21" s="9">
        <v>8</v>
      </c>
      <c r="F21" s="9">
        <v>10.1</v>
      </c>
      <c r="G21" s="9">
        <v>14.141666666666666</v>
      </c>
      <c r="H21" s="9">
        <v>11.995833333333335</v>
      </c>
      <c r="I21" s="9">
        <v>3.3562499999999997</v>
      </c>
      <c r="J21" t="s">
        <v>30</v>
      </c>
      <c r="K21" s="9">
        <v>4.8</v>
      </c>
      <c r="L21" s="9">
        <v>12.5</v>
      </c>
      <c r="M21" s="9">
        <v>82.63333333333334</v>
      </c>
      <c r="N21" s="9">
        <v>19.3</v>
      </c>
      <c r="O21" s="10">
        <v>0.33333333333333331</v>
      </c>
      <c r="P21" t="s">
        <v>30</v>
      </c>
      <c r="Q21" s="9">
        <v>3.8</v>
      </c>
      <c r="R21" s="9">
        <v>10.341666666666665</v>
      </c>
      <c r="S21" s="9"/>
      <c r="T21" s="25"/>
      <c r="U21" s="9"/>
      <c r="AA21" s="10"/>
    </row>
    <row r="22" spans="1:27" x14ac:dyDescent="0.25">
      <c r="A22" s="8">
        <v>20</v>
      </c>
      <c r="B22" s="9">
        <v>19</v>
      </c>
      <c r="C22" s="9">
        <v>3.6</v>
      </c>
      <c r="D22">
        <v>0</v>
      </c>
      <c r="E22" s="9">
        <v>1.7</v>
      </c>
      <c r="F22" s="9">
        <v>5.3</v>
      </c>
      <c r="G22" s="9">
        <v>14.424999999999997</v>
      </c>
      <c r="H22" s="9">
        <v>12.104166666666664</v>
      </c>
      <c r="I22" s="9">
        <v>3.3468750000000025</v>
      </c>
      <c r="J22" t="s">
        <v>38</v>
      </c>
      <c r="K22" s="9">
        <v>3.2</v>
      </c>
      <c r="L22" s="9">
        <v>11.2</v>
      </c>
      <c r="M22" s="9">
        <v>73.995833333333351</v>
      </c>
      <c r="N22" s="9">
        <v>25.7</v>
      </c>
      <c r="O22" s="10">
        <v>0.64583333333333337</v>
      </c>
      <c r="P22" t="s">
        <v>35</v>
      </c>
      <c r="Q22" s="9">
        <v>10.3</v>
      </c>
      <c r="R22" s="9">
        <v>13.350000000000001</v>
      </c>
      <c r="S22" s="9"/>
      <c r="T22" s="25"/>
      <c r="U22" s="9"/>
      <c r="AA22" s="10"/>
    </row>
    <row r="23" spans="1:27" x14ac:dyDescent="0.25">
      <c r="A23" s="8">
        <v>21</v>
      </c>
      <c r="B23" s="9">
        <v>19.600000000000001</v>
      </c>
      <c r="C23" s="9">
        <v>9</v>
      </c>
      <c r="D23">
        <v>0</v>
      </c>
      <c r="E23" s="9">
        <v>7.8</v>
      </c>
      <c r="F23" s="9">
        <v>10.3</v>
      </c>
      <c r="G23" s="9">
        <v>14.979166666666666</v>
      </c>
      <c r="H23" s="9">
        <v>12.220833333333331</v>
      </c>
      <c r="I23" s="9">
        <v>3.8354166666666676</v>
      </c>
      <c r="J23" t="s">
        <v>35</v>
      </c>
      <c r="K23" s="9">
        <v>1.6</v>
      </c>
      <c r="L23" s="9">
        <v>16</v>
      </c>
      <c r="M23" s="9">
        <v>64.012499999999974</v>
      </c>
      <c r="N23" s="9">
        <v>24.1</v>
      </c>
      <c r="O23" s="10">
        <v>0.60416666666666663</v>
      </c>
      <c r="P23" t="s">
        <v>33</v>
      </c>
      <c r="Q23" s="9">
        <v>9.6999999999999993</v>
      </c>
      <c r="R23" s="9">
        <v>11.545833333333334</v>
      </c>
      <c r="S23" s="9"/>
      <c r="T23" s="25"/>
      <c r="U23" s="9"/>
      <c r="AA23" s="10"/>
    </row>
    <row r="24" spans="1:27" x14ac:dyDescent="0.25">
      <c r="A24" s="8">
        <v>22</v>
      </c>
      <c r="B24" s="9">
        <v>19.399999999999999</v>
      </c>
      <c r="C24" s="9">
        <v>2.7</v>
      </c>
      <c r="D24">
        <v>0</v>
      </c>
      <c r="E24" s="9">
        <v>0.4</v>
      </c>
      <c r="F24" s="9">
        <v>4.9000000000000004</v>
      </c>
      <c r="G24" s="9">
        <v>15.208333333333334</v>
      </c>
      <c r="H24" s="9">
        <v>12.370833333333332</v>
      </c>
      <c r="I24" s="9">
        <v>5.397916666666668</v>
      </c>
      <c r="J24" t="s">
        <v>35</v>
      </c>
      <c r="K24" s="9">
        <v>6.4</v>
      </c>
      <c r="L24" s="9">
        <v>16.399999999999999</v>
      </c>
      <c r="M24" s="9">
        <v>71.274999999999991</v>
      </c>
      <c r="N24" s="9">
        <v>30.6</v>
      </c>
      <c r="O24" s="10">
        <v>0.66666666666666663</v>
      </c>
      <c r="P24" t="s">
        <v>30</v>
      </c>
      <c r="Q24" s="9">
        <v>4.9000000000000004</v>
      </c>
      <c r="R24" s="9">
        <v>11.654166666666667</v>
      </c>
      <c r="S24" s="9"/>
      <c r="T24" s="25"/>
      <c r="U24" s="9"/>
      <c r="AA24" s="10"/>
    </row>
    <row r="25" spans="1:27" x14ac:dyDescent="0.25">
      <c r="A25" s="8">
        <v>23</v>
      </c>
      <c r="B25" s="9">
        <v>20.2</v>
      </c>
      <c r="C25" s="9">
        <v>6.3</v>
      </c>
      <c r="D25">
        <v>0</v>
      </c>
      <c r="E25" s="9">
        <v>4.0999999999999996</v>
      </c>
      <c r="F25" s="9">
        <v>8.5</v>
      </c>
      <c r="G25" s="9">
        <v>15.245833333333335</v>
      </c>
      <c r="H25" s="9">
        <v>12.550000000000002</v>
      </c>
      <c r="I25" s="9">
        <v>4.8854166666666652</v>
      </c>
      <c r="J25" t="s">
        <v>33</v>
      </c>
      <c r="K25" s="9">
        <v>1.6</v>
      </c>
      <c r="L25" s="9">
        <v>14.3</v>
      </c>
      <c r="M25" s="9">
        <v>66.762499999999989</v>
      </c>
      <c r="N25" s="9">
        <v>30.6</v>
      </c>
      <c r="O25" s="10">
        <v>0.83333333333333337</v>
      </c>
      <c r="P25" t="s">
        <v>18</v>
      </c>
      <c r="Q25" s="9">
        <v>5.3</v>
      </c>
      <c r="R25" s="9">
        <v>13.758333333333333</v>
      </c>
      <c r="S25" s="9"/>
      <c r="T25" s="25"/>
      <c r="U25" s="9"/>
      <c r="AA25" s="10"/>
    </row>
    <row r="26" spans="1:27" x14ac:dyDescent="0.25">
      <c r="A26" s="8">
        <v>24</v>
      </c>
      <c r="B26" s="9">
        <v>21</v>
      </c>
      <c r="C26" s="9">
        <v>7.7</v>
      </c>
      <c r="D26">
        <v>0</v>
      </c>
      <c r="E26" s="9">
        <v>4.5999999999999996</v>
      </c>
      <c r="F26" s="9">
        <v>7.6</v>
      </c>
      <c r="G26" s="9">
        <v>15.583333333333336</v>
      </c>
      <c r="H26" s="9">
        <v>12.695833333333331</v>
      </c>
      <c r="I26" s="9">
        <v>5.5041666666666655</v>
      </c>
      <c r="J26" t="s">
        <v>20</v>
      </c>
      <c r="K26" s="9">
        <v>9.6999999999999993</v>
      </c>
      <c r="L26" s="9">
        <v>15.6</v>
      </c>
      <c r="M26" s="9">
        <v>67.55</v>
      </c>
      <c r="N26" s="9">
        <v>38.6</v>
      </c>
      <c r="O26" s="10">
        <v>0.61458333333333337</v>
      </c>
      <c r="P26" t="s">
        <v>30</v>
      </c>
      <c r="Q26" s="9">
        <v>7.3</v>
      </c>
      <c r="R26" s="9">
        <v>13.58333333333333</v>
      </c>
      <c r="S26" s="9"/>
      <c r="T26" s="25"/>
      <c r="U26" s="9"/>
      <c r="AA26" s="10"/>
    </row>
    <row r="27" spans="1:27" x14ac:dyDescent="0.25">
      <c r="A27" s="8">
        <v>25</v>
      </c>
      <c r="B27" s="9">
        <v>17.5</v>
      </c>
      <c r="C27" s="9">
        <v>7.3</v>
      </c>
      <c r="D27">
        <v>0</v>
      </c>
      <c r="E27" s="9">
        <v>5.6</v>
      </c>
      <c r="F27" s="9">
        <v>9.1</v>
      </c>
      <c r="G27" s="9">
        <v>15.816666666666668</v>
      </c>
      <c r="H27" s="9">
        <v>12.854166666666664</v>
      </c>
      <c r="I27" s="9">
        <v>2.3499999999999983</v>
      </c>
      <c r="J27" t="s">
        <v>23</v>
      </c>
      <c r="K27" s="9">
        <v>3.2</v>
      </c>
      <c r="L27" s="9">
        <v>15.3</v>
      </c>
      <c r="M27" s="9">
        <v>72.208333333333314</v>
      </c>
      <c r="N27" s="9">
        <v>20.9</v>
      </c>
      <c r="O27" s="10">
        <v>0.42708333333333331</v>
      </c>
      <c r="P27" t="s">
        <v>23</v>
      </c>
      <c r="Q27" s="9">
        <v>2.1</v>
      </c>
      <c r="R27" s="9">
        <v>14.158333333333333</v>
      </c>
      <c r="S27" s="9"/>
      <c r="T27" s="25"/>
      <c r="U27" s="9"/>
      <c r="AA27" s="10"/>
    </row>
    <row r="28" spans="1:27" x14ac:dyDescent="0.25">
      <c r="A28" s="8">
        <v>26</v>
      </c>
      <c r="B28" s="9">
        <v>20.100000000000001</v>
      </c>
      <c r="C28" s="9">
        <v>9.1</v>
      </c>
      <c r="D28">
        <v>0</v>
      </c>
      <c r="E28" s="9">
        <v>7.3</v>
      </c>
      <c r="F28" s="9">
        <v>9.9</v>
      </c>
      <c r="G28" s="9">
        <v>15.641666666666666</v>
      </c>
      <c r="H28" s="9">
        <v>13.037500000000003</v>
      </c>
      <c r="I28" s="9">
        <v>3.3906250000000018</v>
      </c>
      <c r="J28" t="s">
        <v>35</v>
      </c>
      <c r="K28" s="9">
        <v>3.2</v>
      </c>
      <c r="L28" s="9">
        <v>17.5</v>
      </c>
      <c r="M28" s="9">
        <v>78.020833333333329</v>
      </c>
      <c r="N28" s="9">
        <v>22.5</v>
      </c>
      <c r="O28" s="10">
        <v>0.54166666666666663</v>
      </c>
      <c r="P28" t="s">
        <v>33</v>
      </c>
      <c r="Q28" s="9">
        <v>6.3</v>
      </c>
      <c r="R28" s="9">
        <v>14.429166666666669</v>
      </c>
      <c r="S28" s="9"/>
      <c r="T28" s="25"/>
      <c r="U28" s="9"/>
      <c r="AA28" s="10"/>
    </row>
    <row r="29" spans="1:27" x14ac:dyDescent="0.25">
      <c r="A29" s="8">
        <v>27</v>
      </c>
      <c r="B29" s="9">
        <v>21.2</v>
      </c>
      <c r="C29" s="9">
        <v>9.1999999999999993</v>
      </c>
      <c r="D29">
        <v>0</v>
      </c>
      <c r="E29" s="9">
        <v>7.9</v>
      </c>
      <c r="F29" s="9">
        <v>9.6999999999999993</v>
      </c>
      <c r="G29" s="9">
        <v>15.795833333333329</v>
      </c>
      <c r="H29" s="9">
        <v>13.15416666666666</v>
      </c>
      <c r="I29" s="9">
        <v>5.6687499999999966</v>
      </c>
      <c r="J29" t="s">
        <v>19</v>
      </c>
      <c r="K29" s="9">
        <v>8</v>
      </c>
      <c r="L29" s="9">
        <v>17.5</v>
      </c>
      <c r="M29" s="9">
        <v>68.279166666666654</v>
      </c>
      <c r="N29" s="9">
        <v>27.4</v>
      </c>
      <c r="O29" s="10">
        <v>0.35416666666666669</v>
      </c>
      <c r="P29" t="s">
        <v>19</v>
      </c>
      <c r="Q29" s="9">
        <v>5.3</v>
      </c>
      <c r="R29" s="9">
        <v>14.720833333333331</v>
      </c>
      <c r="S29" s="9"/>
      <c r="T29" s="25"/>
      <c r="U29" s="9"/>
      <c r="AA29" s="10"/>
    </row>
    <row r="30" spans="1:27" x14ac:dyDescent="0.25">
      <c r="A30" s="8">
        <v>28</v>
      </c>
      <c r="B30" s="9">
        <v>15.9</v>
      </c>
      <c r="C30" s="9">
        <v>9.5</v>
      </c>
      <c r="D30">
        <v>0</v>
      </c>
      <c r="E30" s="9">
        <v>6.6</v>
      </c>
      <c r="F30" s="9">
        <v>9.6999999999999993</v>
      </c>
      <c r="G30" s="9">
        <v>15.854166666666664</v>
      </c>
      <c r="H30" s="9">
        <v>13.270833333333341</v>
      </c>
      <c r="I30" s="9">
        <v>7.3479166666666664</v>
      </c>
      <c r="J30" t="s">
        <v>30</v>
      </c>
      <c r="K30" s="9">
        <v>11.3</v>
      </c>
      <c r="L30" s="9">
        <v>12.7</v>
      </c>
      <c r="M30" s="9">
        <v>75.658333333333346</v>
      </c>
      <c r="N30" s="9">
        <v>29</v>
      </c>
      <c r="O30" s="10">
        <v>0.34375</v>
      </c>
      <c r="P30" t="s">
        <v>30</v>
      </c>
      <c r="Q30" s="9">
        <v>1</v>
      </c>
      <c r="R30" s="9">
        <v>9.4791666666666679</v>
      </c>
      <c r="S30" s="9"/>
      <c r="T30" s="25"/>
      <c r="U30" s="9"/>
      <c r="AA30" s="10"/>
    </row>
    <row r="31" spans="1:27" x14ac:dyDescent="0.25">
      <c r="A31" s="8">
        <v>29</v>
      </c>
      <c r="B31" s="9">
        <v>17.7</v>
      </c>
      <c r="C31" s="9">
        <v>2.8</v>
      </c>
      <c r="D31">
        <v>0</v>
      </c>
      <c r="E31" s="9">
        <v>0.6</v>
      </c>
      <c r="F31" s="9">
        <v>3.5</v>
      </c>
      <c r="G31" s="9">
        <v>15.558333333333332</v>
      </c>
      <c r="H31" s="9">
        <v>13.387499999999998</v>
      </c>
      <c r="I31" s="9">
        <v>3.2187500000000013</v>
      </c>
      <c r="J31" t="s">
        <v>29</v>
      </c>
      <c r="K31" s="9">
        <v>3.2</v>
      </c>
      <c r="L31" s="9">
        <v>13.3</v>
      </c>
      <c r="M31" s="9">
        <v>75.041666666666671</v>
      </c>
      <c r="N31" s="9">
        <v>19.3</v>
      </c>
      <c r="O31" s="10">
        <v>0.61458333333333337</v>
      </c>
      <c r="P31" t="s">
        <v>33</v>
      </c>
      <c r="Q31" s="9">
        <v>9.9</v>
      </c>
      <c r="R31" s="9">
        <v>11.29166666666667</v>
      </c>
      <c r="S31" s="9"/>
      <c r="T31" s="25"/>
      <c r="U31" s="9"/>
      <c r="AA31" s="10"/>
    </row>
    <row r="32" spans="1:27" x14ac:dyDescent="0.25">
      <c r="A32" s="8">
        <v>30</v>
      </c>
      <c r="B32" s="9">
        <v>17.2</v>
      </c>
      <c r="C32" s="9">
        <v>4.4000000000000004</v>
      </c>
      <c r="D32">
        <v>0</v>
      </c>
      <c r="E32" s="9">
        <v>2.2000000000000002</v>
      </c>
      <c r="F32" s="9">
        <v>5.2</v>
      </c>
      <c r="G32" s="9">
        <v>15.595833333333333</v>
      </c>
      <c r="H32" s="9">
        <v>13.454166666666667</v>
      </c>
      <c r="I32" s="9">
        <v>5.2354166666666648</v>
      </c>
      <c r="J32" t="s">
        <v>35</v>
      </c>
      <c r="K32" s="9">
        <v>4.8</v>
      </c>
      <c r="L32" s="9">
        <v>12.6</v>
      </c>
      <c r="M32" s="9">
        <v>79.599999999999994</v>
      </c>
      <c r="N32" s="9">
        <v>24.1</v>
      </c>
      <c r="O32" s="10">
        <v>0.63541666666666663</v>
      </c>
      <c r="P32" t="s">
        <v>35</v>
      </c>
      <c r="Q32" s="9">
        <v>3.7</v>
      </c>
      <c r="R32" s="9">
        <v>12.437500000000002</v>
      </c>
      <c r="S32" s="9"/>
      <c r="T32" s="25"/>
      <c r="U32" s="9"/>
      <c r="AA32" s="10"/>
    </row>
    <row r="33" spans="1:28" x14ac:dyDescent="0.25">
      <c r="A33" s="8">
        <v>31</v>
      </c>
      <c r="B33" s="9">
        <v>14.4</v>
      </c>
      <c r="C33" s="9">
        <v>10.3</v>
      </c>
      <c r="D33">
        <v>0</v>
      </c>
      <c r="E33" s="9">
        <v>10.5</v>
      </c>
      <c r="F33" s="9">
        <v>12.4</v>
      </c>
      <c r="G33" s="9">
        <v>15.600000000000003</v>
      </c>
      <c r="H33" s="9">
        <v>13.5</v>
      </c>
      <c r="I33" s="9">
        <v>7.0812499999999972</v>
      </c>
      <c r="J33" t="s">
        <v>35</v>
      </c>
      <c r="K33" s="9">
        <v>4.8</v>
      </c>
      <c r="L33" s="9">
        <v>11.7</v>
      </c>
      <c r="M33" s="9">
        <v>77.960869565217379</v>
      </c>
      <c r="N33" s="9">
        <v>22.5</v>
      </c>
      <c r="O33" s="10">
        <v>0.33333333333333331</v>
      </c>
      <c r="P33" t="s">
        <v>35</v>
      </c>
      <c r="Q33" s="9">
        <v>0.3</v>
      </c>
      <c r="R33" s="9">
        <v>12.421428571428573</v>
      </c>
      <c r="S33" s="9"/>
      <c r="T33" s="25"/>
      <c r="U33" s="9"/>
      <c r="AA33" s="10"/>
    </row>
    <row r="34" spans="1:28" x14ac:dyDescent="0.25">
      <c r="A34" s="13" t="s">
        <v>24</v>
      </c>
      <c r="B34" s="14">
        <f>AVERAGE(B3:B33)</f>
        <v>17.158064516129027</v>
      </c>
      <c r="C34" s="14">
        <f>AVERAGE(C3:C33)</f>
        <v>7.4064516129032265</v>
      </c>
      <c r="D34" s="14">
        <f>SUM(D3:D33)</f>
        <v>27.8</v>
      </c>
      <c r="E34" s="14">
        <f>AVERAGE(E3:E33)</f>
        <v>5.6967741935483875</v>
      </c>
      <c r="F34" s="14">
        <f>AVERAGE(F3:F33)</f>
        <v>8.2709677419354826</v>
      </c>
      <c r="G34" s="14">
        <f>AVERAGE(G3:G33)</f>
        <v>13.802553763440862</v>
      </c>
      <c r="H34" s="14">
        <f>AVERAGE(H3:H33)</f>
        <v>11.662844787283777</v>
      </c>
      <c r="I34" s="14">
        <f>AVERAGE(I3:I33)</f>
        <v>4.6530577956989232</v>
      </c>
      <c r="J34" s="14"/>
      <c r="K34" s="14"/>
      <c r="L34" s="15">
        <f>AVERAGE(L3:L33)</f>
        <v>12.948387096774194</v>
      </c>
      <c r="M34" s="14">
        <f>AVERAGE(M3:M33)</f>
        <v>77.138914212248707</v>
      </c>
      <c r="N34" s="14">
        <f>MAX(N3:N33)</f>
        <v>40.200000000000003</v>
      </c>
      <c r="O34" s="16"/>
      <c r="P34" s="17"/>
      <c r="Q34" s="18">
        <v>186.7</v>
      </c>
      <c r="R34" s="19">
        <f>AVERAGE(R3:R33)</f>
        <v>11.772956321378484</v>
      </c>
      <c r="S34" s="20"/>
      <c r="AA34" s="10"/>
    </row>
    <row r="35" spans="1:28" x14ac:dyDescent="0.25">
      <c r="A35" s="21" t="s">
        <v>25</v>
      </c>
      <c r="B35" s="14">
        <f>MAX(B3:B33)</f>
        <v>21.2</v>
      </c>
      <c r="C35" s="14">
        <f>MIN(C3:C33)</f>
        <v>2.7</v>
      </c>
      <c r="D35" s="14">
        <f>MAX(D3:D33)</f>
        <v>7</v>
      </c>
      <c r="E35" s="14">
        <f>MIN(E3:E33)</f>
        <v>0.4</v>
      </c>
      <c r="F35" s="14">
        <f>MIN(F3:F33)</f>
        <v>3.5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10.3</v>
      </c>
      <c r="R35" s="19">
        <f>MIN(R3:R33)</f>
        <v>7.9874999999999998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12.282258064516126</v>
      </c>
      <c r="C37">
        <f>COUNTIF(C3:C33,"&lt;0")</f>
        <v>0</v>
      </c>
      <c r="D37">
        <f>COUNTIF(D3:D33,"&gt;0.1")</f>
        <v>10</v>
      </c>
      <c r="E37">
        <f>COUNTIF(E3:E33,"&lt;0")</f>
        <v>0</v>
      </c>
      <c r="Q37">
        <f>COUNTIF(Q3:Q33,"&lt;0.05")</f>
        <v>0</v>
      </c>
      <c r="AB37" s="10"/>
    </row>
    <row r="38" spans="1:28" x14ac:dyDescent="0.25">
      <c r="D38">
        <f>COUNTIF(D3:D33,"&gt;0.9")</f>
        <v>8</v>
      </c>
    </row>
    <row r="39" spans="1:28" x14ac:dyDescent="0.25">
      <c r="Q39" t="s">
        <v>26</v>
      </c>
    </row>
    <row r="41" spans="1:28" x14ac:dyDescent="0.25">
      <c r="Q41" s="9">
        <f>SUM(Q3:Q33)</f>
        <v>128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65086-1985-40E2-BE38-E351DF2AFA1F}">
  <sheetPr>
    <pageSetUpPr fitToPage="1"/>
  </sheetPr>
  <dimension ref="A1:AB41"/>
  <sheetViews>
    <sheetView workbookViewId="0">
      <selection activeCell="C37" sqref="C37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14.1</v>
      </c>
      <c r="C3" s="9">
        <v>10</v>
      </c>
      <c r="D3">
        <v>0</v>
      </c>
      <c r="E3" s="9">
        <v>9.5</v>
      </c>
      <c r="F3" s="9">
        <v>11.9</v>
      </c>
      <c r="G3" s="9">
        <v>15.466666666666661</v>
      </c>
      <c r="H3" s="9">
        <v>13.579166666666667</v>
      </c>
      <c r="I3" s="9">
        <v>9.1374999999999993</v>
      </c>
      <c r="J3" t="s">
        <v>30</v>
      </c>
      <c r="K3" s="9">
        <v>11.3</v>
      </c>
      <c r="L3" s="9">
        <v>11.7</v>
      </c>
      <c r="M3" s="9">
        <v>77.112499999999997</v>
      </c>
      <c r="N3" s="9">
        <v>32.200000000000003</v>
      </c>
      <c r="O3" s="10">
        <v>0.53125</v>
      </c>
      <c r="P3" t="s">
        <v>35</v>
      </c>
      <c r="Q3" s="9">
        <v>0.1</v>
      </c>
      <c r="R3" s="9">
        <v>10.779166666666667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16.600000000000001</v>
      </c>
      <c r="C4" s="9">
        <v>8.6999999999999993</v>
      </c>
      <c r="D4">
        <v>0</v>
      </c>
      <c r="E4" s="9">
        <v>8.3000000000000007</v>
      </c>
      <c r="F4" s="9">
        <v>9.9</v>
      </c>
      <c r="G4" s="9">
        <v>15.354166666666664</v>
      </c>
      <c r="H4" s="9">
        <v>13.600000000000001</v>
      </c>
      <c r="I4" s="9">
        <v>6.7500000000000009</v>
      </c>
      <c r="J4" t="s">
        <v>30</v>
      </c>
      <c r="K4" s="9">
        <v>11.3</v>
      </c>
      <c r="L4" s="9">
        <v>13.6</v>
      </c>
      <c r="M4" s="9">
        <v>71.833333333333329</v>
      </c>
      <c r="N4" s="9">
        <v>27.4</v>
      </c>
      <c r="O4" s="10">
        <v>0.53125</v>
      </c>
      <c r="P4" t="s">
        <v>35</v>
      </c>
      <c r="Q4" s="9">
        <v>9.4</v>
      </c>
      <c r="R4" s="9">
        <v>10.291666666666668</v>
      </c>
      <c r="S4" s="9"/>
      <c r="T4" s="9"/>
      <c r="U4" s="9"/>
      <c r="AA4" s="10"/>
    </row>
    <row r="5" spans="1:27" x14ac:dyDescent="0.25">
      <c r="A5" s="8">
        <v>3</v>
      </c>
      <c r="B5" s="9">
        <v>18.5</v>
      </c>
      <c r="C5" s="9">
        <v>3.5</v>
      </c>
      <c r="D5">
        <v>0</v>
      </c>
      <c r="E5" s="9">
        <v>1.4</v>
      </c>
      <c r="F5" s="9">
        <v>4.5</v>
      </c>
      <c r="G5" s="9">
        <v>15.645833333333337</v>
      </c>
      <c r="H5" s="9">
        <v>13.600000000000001</v>
      </c>
      <c r="I5" s="9">
        <v>4.3177083333333321</v>
      </c>
      <c r="J5" t="s">
        <v>35</v>
      </c>
      <c r="K5" s="9">
        <v>4.8</v>
      </c>
      <c r="L5" s="9">
        <v>14.8</v>
      </c>
      <c r="M5" s="9">
        <v>72.183333333333337</v>
      </c>
      <c r="N5" s="9">
        <v>24.1</v>
      </c>
      <c r="O5" s="10">
        <v>0.58333333333333337</v>
      </c>
      <c r="P5" t="s">
        <v>30</v>
      </c>
      <c r="Q5" s="9">
        <v>10.6</v>
      </c>
      <c r="R5" s="9">
        <v>10.9375</v>
      </c>
      <c r="S5" s="9"/>
      <c r="T5" s="9"/>
      <c r="U5" s="9"/>
      <c r="AA5" s="10"/>
    </row>
    <row r="6" spans="1:27" x14ac:dyDescent="0.25">
      <c r="A6" s="8">
        <v>4</v>
      </c>
      <c r="B6" s="9">
        <v>16.399999999999999</v>
      </c>
      <c r="C6" s="9">
        <v>3</v>
      </c>
      <c r="D6">
        <v>0</v>
      </c>
      <c r="E6" s="9">
        <v>1</v>
      </c>
      <c r="F6" s="9">
        <v>4.5</v>
      </c>
      <c r="G6" s="9">
        <v>15.658333333333337</v>
      </c>
      <c r="H6" s="9">
        <v>13.691666666666661</v>
      </c>
      <c r="I6" s="9">
        <v>3.5666666666666682</v>
      </c>
      <c r="J6" t="s">
        <v>35</v>
      </c>
      <c r="K6" s="9">
        <v>3.2</v>
      </c>
      <c r="L6" s="9">
        <v>11.3</v>
      </c>
      <c r="M6" s="9">
        <v>83.04583333333332</v>
      </c>
      <c r="N6" s="9">
        <v>20.9</v>
      </c>
      <c r="O6" s="10">
        <v>0.48958333333333331</v>
      </c>
      <c r="P6" t="s">
        <v>35</v>
      </c>
      <c r="Q6" s="9">
        <v>2.2999999999999998</v>
      </c>
      <c r="R6" s="9">
        <v>11.337499999999999</v>
      </c>
      <c r="S6" s="9"/>
      <c r="T6" s="9"/>
      <c r="U6" s="9"/>
      <c r="AA6" s="10"/>
    </row>
    <row r="7" spans="1:27" x14ac:dyDescent="0.25">
      <c r="A7" s="8">
        <v>5</v>
      </c>
      <c r="B7" s="9">
        <v>17.600000000000001</v>
      </c>
      <c r="C7" s="9">
        <v>6.7</v>
      </c>
      <c r="D7">
        <v>0</v>
      </c>
      <c r="E7" s="9">
        <v>4.0999999999999996</v>
      </c>
      <c r="F7" s="9">
        <v>6.9</v>
      </c>
      <c r="G7" s="9">
        <v>15.516666666666667</v>
      </c>
      <c r="H7" s="9">
        <v>13.775000000000006</v>
      </c>
      <c r="I7" s="9">
        <v>5.4124999999999988</v>
      </c>
      <c r="J7" t="s">
        <v>35</v>
      </c>
      <c r="K7" s="9">
        <v>6.4</v>
      </c>
      <c r="L7" s="9">
        <v>14.7</v>
      </c>
      <c r="M7" s="9">
        <v>74.612499999999983</v>
      </c>
      <c r="N7" s="9">
        <v>24.1</v>
      </c>
      <c r="O7" s="10">
        <v>0.48958333333333331</v>
      </c>
      <c r="P7" t="s">
        <v>33</v>
      </c>
      <c r="Q7" s="9">
        <v>8.1</v>
      </c>
      <c r="R7" s="9">
        <v>12.612500000000004</v>
      </c>
      <c r="S7" s="9"/>
      <c r="T7" s="23"/>
      <c r="U7" s="9"/>
      <c r="AA7" s="10"/>
    </row>
    <row r="8" spans="1:27" x14ac:dyDescent="0.25">
      <c r="A8" s="8">
        <v>6</v>
      </c>
      <c r="B8" s="9">
        <v>14.3</v>
      </c>
      <c r="C8" s="9">
        <v>9.8000000000000007</v>
      </c>
      <c r="D8">
        <v>0.2</v>
      </c>
      <c r="E8" s="9">
        <v>9.6999999999999993</v>
      </c>
      <c r="F8" s="9">
        <v>10.5</v>
      </c>
      <c r="G8" s="9">
        <v>15.929166666666665</v>
      </c>
      <c r="H8" s="9">
        <v>13.800000000000006</v>
      </c>
      <c r="I8" s="9">
        <v>5.6562499999999973</v>
      </c>
      <c r="J8" t="s">
        <v>35</v>
      </c>
      <c r="K8" s="9">
        <v>4.8</v>
      </c>
      <c r="L8" s="9">
        <v>12.1</v>
      </c>
      <c r="M8" s="9">
        <v>79.304347826086953</v>
      </c>
      <c r="N8" s="9">
        <v>22.5</v>
      </c>
      <c r="O8" s="10">
        <v>0.55208333333333337</v>
      </c>
      <c r="P8" t="s">
        <v>33</v>
      </c>
      <c r="Q8" s="9">
        <v>0.1</v>
      </c>
      <c r="R8" s="9">
        <v>11.282608695652174</v>
      </c>
      <c r="S8" s="9"/>
      <c r="T8" s="9"/>
      <c r="U8" s="9"/>
      <c r="AA8" s="10"/>
    </row>
    <row r="9" spans="1:27" x14ac:dyDescent="0.25">
      <c r="A9" s="8">
        <v>7</v>
      </c>
      <c r="B9" s="9">
        <v>13.6</v>
      </c>
      <c r="C9" s="9">
        <v>9.6999999999999993</v>
      </c>
      <c r="D9">
        <v>0</v>
      </c>
      <c r="E9" s="9">
        <v>9.8000000000000007</v>
      </c>
      <c r="F9" s="9">
        <v>11.5</v>
      </c>
      <c r="G9" s="9">
        <v>15.604166666666666</v>
      </c>
      <c r="H9" s="9">
        <v>13.891666666666664</v>
      </c>
      <c r="I9" s="9">
        <v>5.5895833333333309</v>
      </c>
      <c r="J9" t="s">
        <v>33</v>
      </c>
      <c r="K9" s="9">
        <v>8</v>
      </c>
      <c r="L9" s="9">
        <v>11.7</v>
      </c>
      <c r="M9" s="9">
        <v>74.883333333333312</v>
      </c>
      <c r="N9" s="9">
        <v>22.5</v>
      </c>
      <c r="O9" s="10">
        <v>0.59375</v>
      </c>
      <c r="P9" t="s">
        <v>35</v>
      </c>
      <c r="Q9" s="9">
        <v>0.1</v>
      </c>
      <c r="R9" s="9">
        <v>11.087499999999997</v>
      </c>
      <c r="S9" s="9"/>
      <c r="T9" s="9"/>
      <c r="U9" s="9"/>
      <c r="AA9" s="10"/>
    </row>
    <row r="10" spans="1:27" x14ac:dyDescent="0.25">
      <c r="A10" s="8">
        <v>8</v>
      </c>
      <c r="B10" s="9">
        <v>15</v>
      </c>
      <c r="C10" s="9">
        <v>9.6</v>
      </c>
      <c r="D10">
        <v>0</v>
      </c>
      <c r="E10" s="9">
        <v>9.6</v>
      </c>
      <c r="F10" s="9">
        <v>11</v>
      </c>
      <c r="G10" s="9">
        <v>15.320833333333335</v>
      </c>
      <c r="H10" s="9">
        <v>13.899999999999999</v>
      </c>
      <c r="I10" s="9">
        <v>7.1979166666666652</v>
      </c>
      <c r="J10" t="s">
        <v>33</v>
      </c>
      <c r="K10" s="9">
        <v>8</v>
      </c>
      <c r="L10" s="9">
        <v>11.3</v>
      </c>
      <c r="M10" s="9">
        <v>73.466666666666654</v>
      </c>
      <c r="N10" s="9">
        <v>27.4</v>
      </c>
      <c r="O10" s="10">
        <v>0.59375</v>
      </c>
      <c r="P10" t="s">
        <v>35</v>
      </c>
      <c r="Q10" s="9">
        <v>0.4</v>
      </c>
      <c r="R10" s="9">
        <v>11.420833333333334</v>
      </c>
      <c r="S10" s="9"/>
      <c r="T10" s="9"/>
      <c r="U10" s="9"/>
      <c r="AA10" s="10"/>
    </row>
    <row r="11" spans="1:27" x14ac:dyDescent="0.25">
      <c r="A11" s="8">
        <v>9</v>
      </c>
      <c r="B11" s="9">
        <v>16.600000000000001</v>
      </c>
      <c r="C11" s="9">
        <v>9.8000000000000007</v>
      </c>
      <c r="D11">
        <v>0</v>
      </c>
      <c r="E11" s="9">
        <v>9.8000000000000007</v>
      </c>
      <c r="F11" s="9">
        <v>11.3</v>
      </c>
      <c r="G11" s="9">
        <v>15.304166666666665</v>
      </c>
      <c r="H11" s="9">
        <v>13.899999999999999</v>
      </c>
      <c r="I11" s="9">
        <v>7.0593750000000064</v>
      </c>
      <c r="J11" t="s">
        <v>33</v>
      </c>
      <c r="K11" s="9">
        <v>11.3</v>
      </c>
      <c r="L11" s="9">
        <v>12.6</v>
      </c>
      <c r="M11" s="9">
        <v>76.316666666666649</v>
      </c>
      <c r="N11" s="9">
        <v>27.4</v>
      </c>
      <c r="O11" s="10">
        <v>0.42708333333333331</v>
      </c>
      <c r="P11" t="s">
        <v>35</v>
      </c>
      <c r="Q11" s="9">
        <v>5.9</v>
      </c>
      <c r="R11" s="9">
        <v>12.279166666666669</v>
      </c>
      <c r="S11" s="9"/>
      <c r="T11" s="9"/>
      <c r="U11" s="9"/>
      <c r="AA11" s="10"/>
    </row>
    <row r="12" spans="1:27" x14ac:dyDescent="0.25">
      <c r="A12" s="8">
        <v>10</v>
      </c>
      <c r="B12" s="9">
        <v>21.9</v>
      </c>
      <c r="C12" s="9">
        <v>9.1999999999999993</v>
      </c>
      <c r="D12">
        <v>0</v>
      </c>
      <c r="E12" s="9">
        <v>8.6999999999999993</v>
      </c>
      <c r="F12" s="9">
        <v>11.7</v>
      </c>
      <c r="G12" s="9">
        <v>15.862499999999997</v>
      </c>
      <c r="H12" s="9">
        <v>13.899999999999999</v>
      </c>
      <c r="I12" s="9">
        <v>5.2437499999999986</v>
      </c>
      <c r="J12" t="s">
        <v>35</v>
      </c>
      <c r="K12" s="9">
        <v>6.4</v>
      </c>
      <c r="L12" s="9">
        <v>16.600000000000001</v>
      </c>
      <c r="M12" s="9">
        <v>76.570833333333326</v>
      </c>
      <c r="N12" s="9">
        <v>24.1</v>
      </c>
      <c r="O12" s="10">
        <v>0.54166666666666663</v>
      </c>
      <c r="P12" t="s">
        <v>33</v>
      </c>
      <c r="Q12" s="9">
        <v>9.1</v>
      </c>
      <c r="R12" s="9">
        <v>15.241666666666669</v>
      </c>
      <c r="S12" s="9"/>
      <c r="T12" s="9"/>
      <c r="U12" s="9"/>
      <c r="AA12" s="10"/>
    </row>
    <row r="13" spans="1:27" x14ac:dyDescent="0.25">
      <c r="A13" s="8">
        <v>11</v>
      </c>
      <c r="B13" s="9">
        <v>23.8</v>
      </c>
      <c r="C13" s="9">
        <v>9.3000000000000007</v>
      </c>
      <c r="D13">
        <v>0</v>
      </c>
      <c r="E13" s="9">
        <v>7.8</v>
      </c>
      <c r="F13" s="9">
        <v>10.6</v>
      </c>
      <c r="G13" s="9">
        <v>16.562500000000004</v>
      </c>
      <c r="H13" s="9">
        <v>13.975</v>
      </c>
      <c r="I13" s="9">
        <v>4.0093749999999995</v>
      </c>
      <c r="J13" t="s">
        <v>35</v>
      </c>
      <c r="K13" s="9">
        <v>3.2</v>
      </c>
      <c r="L13" s="9">
        <v>15.5</v>
      </c>
      <c r="M13" s="9">
        <v>78.349999999999994</v>
      </c>
      <c r="N13" s="9">
        <v>22.5</v>
      </c>
      <c r="O13" s="10">
        <v>0.59375</v>
      </c>
      <c r="P13" t="s">
        <v>33</v>
      </c>
      <c r="Q13" s="9">
        <v>6.1</v>
      </c>
      <c r="R13" s="9">
        <v>18.362500000000001</v>
      </c>
      <c r="S13" s="9"/>
      <c r="T13" s="9"/>
      <c r="U13" s="9"/>
      <c r="AA13" s="10"/>
    </row>
    <row r="14" spans="1:27" x14ac:dyDescent="0.25">
      <c r="A14" s="8">
        <v>12</v>
      </c>
      <c r="B14" s="9">
        <v>27.3</v>
      </c>
      <c r="C14" s="9">
        <v>13.6</v>
      </c>
      <c r="D14">
        <v>0</v>
      </c>
      <c r="E14" s="9">
        <v>12.7</v>
      </c>
      <c r="F14" s="9">
        <v>14.7</v>
      </c>
      <c r="G14" s="9">
        <v>17.308333333333334</v>
      </c>
      <c r="H14" s="9">
        <v>14.145833333333327</v>
      </c>
      <c r="I14" s="9">
        <v>4.8708333333333345</v>
      </c>
      <c r="J14" t="s">
        <v>30</v>
      </c>
      <c r="K14" s="9">
        <v>8</v>
      </c>
      <c r="L14" s="11">
        <v>23.2</v>
      </c>
      <c r="M14" s="9">
        <v>73.625</v>
      </c>
      <c r="N14" s="9">
        <v>24.1</v>
      </c>
      <c r="O14" s="10">
        <v>0.44791666666666669</v>
      </c>
      <c r="P14" t="s">
        <v>30</v>
      </c>
      <c r="Q14" s="9">
        <v>10.1</v>
      </c>
      <c r="R14" s="9">
        <v>17.841666666666672</v>
      </c>
      <c r="S14" s="9"/>
      <c r="T14" s="12"/>
      <c r="U14" s="9"/>
      <c r="AA14" s="10"/>
    </row>
    <row r="15" spans="1:27" x14ac:dyDescent="0.25">
      <c r="A15" s="8">
        <v>13</v>
      </c>
      <c r="B15" s="9">
        <v>25.4</v>
      </c>
      <c r="C15" s="9">
        <v>10.4</v>
      </c>
      <c r="D15">
        <v>0</v>
      </c>
      <c r="E15" s="9">
        <v>8.1</v>
      </c>
      <c r="F15" s="9">
        <v>11.2</v>
      </c>
      <c r="G15" s="9">
        <v>18.004166666666666</v>
      </c>
      <c r="H15" s="9">
        <v>14.362499999999999</v>
      </c>
      <c r="I15" s="9">
        <v>4.9249999999999998</v>
      </c>
      <c r="J15" t="s">
        <v>35</v>
      </c>
      <c r="K15" s="9">
        <v>6.4</v>
      </c>
      <c r="L15" s="9">
        <v>20.8</v>
      </c>
      <c r="M15" s="9">
        <v>73.166666666666643</v>
      </c>
      <c r="N15" s="9">
        <v>25.7</v>
      </c>
      <c r="O15" s="10">
        <v>0.47916666666666669</v>
      </c>
      <c r="P15" t="s">
        <v>35</v>
      </c>
      <c r="Q15" s="9">
        <v>10.5</v>
      </c>
      <c r="R15" s="9">
        <v>17.520833333333332</v>
      </c>
      <c r="S15" s="9"/>
      <c r="T15" s="9"/>
      <c r="U15" s="9"/>
      <c r="AA15" s="10"/>
    </row>
    <row r="16" spans="1:27" x14ac:dyDescent="0.25">
      <c r="A16" s="8">
        <v>14</v>
      </c>
      <c r="B16" s="9">
        <v>23.4</v>
      </c>
      <c r="C16" s="9">
        <v>8.6999999999999993</v>
      </c>
      <c r="D16">
        <v>0</v>
      </c>
      <c r="E16" s="9">
        <v>6.3</v>
      </c>
      <c r="F16" s="9">
        <v>9.3000000000000007</v>
      </c>
      <c r="G16" s="9">
        <v>18.345833333333335</v>
      </c>
      <c r="H16" s="9">
        <v>14.637499999999996</v>
      </c>
      <c r="I16" s="9">
        <v>5.6718749999999991</v>
      </c>
      <c r="J16" t="s">
        <v>33</v>
      </c>
      <c r="K16" s="9">
        <v>8</v>
      </c>
      <c r="L16" s="9">
        <v>20.9</v>
      </c>
      <c r="M16" s="9">
        <v>66.150000000000006</v>
      </c>
      <c r="N16" s="9">
        <v>33.799999999999997</v>
      </c>
      <c r="O16" s="10">
        <v>0.51041666666666663</v>
      </c>
      <c r="P16" t="s">
        <v>33</v>
      </c>
      <c r="Q16" s="9">
        <v>10.6</v>
      </c>
      <c r="R16" s="9">
        <v>16.016666666666666</v>
      </c>
      <c r="S16" s="9"/>
      <c r="T16" s="9"/>
      <c r="U16" s="9"/>
      <c r="AA16" s="10"/>
    </row>
    <row r="17" spans="1:27" x14ac:dyDescent="0.25">
      <c r="A17" s="8">
        <v>15</v>
      </c>
      <c r="B17" s="9">
        <v>23.5</v>
      </c>
      <c r="C17" s="9">
        <v>7.9</v>
      </c>
      <c r="D17">
        <v>0</v>
      </c>
      <c r="E17" s="9">
        <v>5.6</v>
      </c>
      <c r="F17" s="9">
        <v>8.9</v>
      </c>
      <c r="G17" s="9">
        <v>18.474999999999998</v>
      </c>
      <c r="H17" s="9">
        <v>14.912500000000001</v>
      </c>
      <c r="I17" s="9">
        <v>4.2572916666666663</v>
      </c>
      <c r="J17" t="s">
        <v>35</v>
      </c>
      <c r="K17" s="9">
        <v>3.2</v>
      </c>
      <c r="L17" s="9">
        <v>18.3</v>
      </c>
      <c r="M17" s="9">
        <v>72.345833333333331</v>
      </c>
      <c r="N17" s="9">
        <v>24.1</v>
      </c>
      <c r="O17" s="10">
        <v>0.58333333333333337</v>
      </c>
      <c r="P17" t="s">
        <v>35</v>
      </c>
      <c r="Q17" s="9">
        <v>10.7</v>
      </c>
      <c r="R17" s="9">
        <v>16.295833333333338</v>
      </c>
      <c r="S17" s="9"/>
      <c r="T17" s="9"/>
      <c r="U17" s="9"/>
      <c r="AA17" s="10"/>
    </row>
    <row r="18" spans="1:27" x14ac:dyDescent="0.25">
      <c r="A18" s="8">
        <v>16</v>
      </c>
      <c r="B18" s="9">
        <v>25.5</v>
      </c>
      <c r="C18" s="9">
        <v>8.6</v>
      </c>
      <c r="D18">
        <v>0</v>
      </c>
      <c r="E18" s="9">
        <v>6.4</v>
      </c>
      <c r="F18" s="9">
        <v>9.6999999999999993</v>
      </c>
      <c r="G18" s="9">
        <v>18.687500000000004</v>
      </c>
      <c r="H18" s="9">
        <v>15.162499999999996</v>
      </c>
      <c r="I18" s="9">
        <v>4.2218750000000007</v>
      </c>
      <c r="J18" t="s">
        <v>19</v>
      </c>
      <c r="K18" s="9">
        <v>4.8</v>
      </c>
      <c r="L18" s="9">
        <v>20.6</v>
      </c>
      <c r="M18" s="9">
        <v>63.813043478260852</v>
      </c>
      <c r="N18" s="9">
        <v>30.6</v>
      </c>
      <c r="O18" s="10">
        <v>0.61458333333333337</v>
      </c>
      <c r="P18" t="s">
        <v>35</v>
      </c>
      <c r="Q18" s="9">
        <v>10.5</v>
      </c>
      <c r="R18" s="9">
        <v>18.008333333333336</v>
      </c>
      <c r="S18" s="9"/>
      <c r="T18" s="9"/>
      <c r="U18" s="9"/>
      <c r="AA18" s="10"/>
    </row>
    <row r="19" spans="1:27" x14ac:dyDescent="0.25">
      <c r="A19" s="8">
        <v>17</v>
      </c>
      <c r="B19" s="9">
        <v>23.1</v>
      </c>
      <c r="C19" s="9">
        <v>11.6</v>
      </c>
      <c r="D19">
        <v>0.2</v>
      </c>
      <c r="E19" s="9">
        <v>9.3000000000000007</v>
      </c>
      <c r="F19" s="9">
        <v>12.5</v>
      </c>
      <c r="G19" s="9">
        <v>18.775000000000002</v>
      </c>
      <c r="H19" s="9">
        <v>15.387499999999998</v>
      </c>
      <c r="I19" s="9">
        <v>2.0010416666666662</v>
      </c>
      <c r="J19" t="s">
        <v>29</v>
      </c>
      <c r="K19" s="9">
        <v>1.6</v>
      </c>
      <c r="L19" s="9">
        <v>18.8</v>
      </c>
      <c r="M19" s="9">
        <v>63.116666666666646</v>
      </c>
      <c r="N19" s="9">
        <v>22.5</v>
      </c>
      <c r="O19" s="10">
        <v>0.48958333333333331</v>
      </c>
      <c r="P19" t="s">
        <v>35</v>
      </c>
      <c r="Q19" s="9">
        <v>1.4</v>
      </c>
      <c r="R19" s="9">
        <v>15.85</v>
      </c>
      <c r="S19" s="9"/>
      <c r="T19" s="9"/>
      <c r="U19" s="9"/>
      <c r="AA19" s="10"/>
    </row>
    <row r="20" spans="1:27" x14ac:dyDescent="0.25">
      <c r="A20" s="8">
        <v>18</v>
      </c>
      <c r="B20" s="9">
        <v>22.3</v>
      </c>
      <c r="C20" s="9">
        <v>8.9</v>
      </c>
      <c r="D20">
        <v>19.600000000000001</v>
      </c>
      <c r="E20" s="9">
        <v>6.7</v>
      </c>
      <c r="F20" s="9">
        <v>9.5</v>
      </c>
      <c r="G20" s="9">
        <v>18.462499999999999</v>
      </c>
      <c r="H20" s="9">
        <v>15.570833333333338</v>
      </c>
      <c r="I20" s="9">
        <v>4.6385416666666668</v>
      </c>
      <c r="J20" t="s">
        <v>29</v>
      </c>
      <c r="K20" s="9">
        <v>1.6</v>
      </c>
      <c r="L20" s="9">
        <v>18.399999999999999</v>
      </c>
      <c r="M20" s="9">
        <v>83.6875</v>
      </c>
      <c r="N20" s="9">
        <v>30.6</v>
      </c>
      <c r="O20" s="10">
        <v>0.59375</v>
      </c>
      <c r="P20" t="s">
        <v>33</v>
      </c>
      <c r="Q20" s="9">
        <v>3.5</v>
      </c>
      <c r="R20" s="9">
        <v>16.662499999999998</v>
      </c>
      <c r="S20" s="9"/>
      <c r="T20" s="9"/>
      <c r="U20" s="9"/>
      <c r="AA20" s="10"/>
    </row>
    <row r="21" spans="1:27" x14ac:dyDescent="0.25">
      <c r="A21" s="8">
        <v>19</v>
      </c>
      <c r="B21" s="9">
        <v>22.5</v>
      </c>
      <c r="C21" s="9">
        <v>13.7</v>
      </c>
      <c r="D21">
        <v>0.2</v>
      </c>
      <c r="E21" s="9">
        <v>12.9</v>
      </c>
      <c r="F21" s="9">
        <v>13.6</v>
      </c>
      <c r="G21" s="9">
        <v>18.429166666666671</v>
      </c>
      <c r="H21" s="9">
        <v>15.699999999999994</v>
      </c>
      <c r="I21" s="9">
        <v>5.0739583333333327</v>
      </c>
      <c r="J21" t="s">
        <v>19</v>
      </c>
      <c r="K21" s="9">
        <v>6.4</v>
      </c>
      <c r="L21" s="9">
        <v>18.899999999999999</v>
      </c>
      <c r="M21" s="9">
        <v>73.141666666666666</v>
      </c>
      <c r="N21" s="9">
        <v>35.4</v>
      </c>
      <c r="O21" s="10">
        <v>0.72916666666666663</v>
      </c>
      <c r="P21" t="s">
        <v>18</v>
      </c>
      <c r="Q21" s="9">
        <v>5.9</v>
      </c>
      <c r="R21" s="9">
        <v>17.866666666666671</v>
      </c>
      <c r="S21" s="9"/>
      <c r="T21" s="9"/>
      <c r="U21" s="9"/>
      <c r="AA21" s="10"/>
    </row>
    <row r="22" spans="1:27" x14ac:dyDescent="0.25">
      <c r="A22" s="8">
        <v>20</v>
      </c>
      <c r="B22" s="9">
        <v>20</v>
      </c>
      <c r="C22" s="9">
        <v>12.7</v>
      </c>
      <c r="D22">
        <v>17.8</v>
      </c>
      <c r="E22" s="9">
        <v>10.3</v>
      </c>
      <c r="F22" s="9">
        <v>12.6</v>
      </c>
      <c r="G22" s="9">
        <v>18.216666666666676</v>
      </c>
      <c r="H22" s="9">
        <v>15.783333333333339</v>
      </c>
      <c r="I22" s="9">
        <v>2.566666666666666</v>
      </c>
      <c r="J22" t="s">
        <v>35</v>
      </c>
      <c r="K22" s="9">
        <v>6.4</v>
      </c>
      <c r="L22" s="9">
        <v>17.100000000000001</v>
      </c>
      <c r="M22" s="9">
        <v>90.670833333333334</v>
      </c>
      <c r="N22" s="9">
        <v>16.100000000000001</v>
      </c>
      <c r="O22" s="10">
        <v>0.59375</v>
      </c>
      <c r="P22" t="s">
        <v>35</v>
      </c>
      <c r="Q22" s="9">
        <v>0.4</v>
      </c>
      <c r="R22" s="9">
        <v>15.729166666666664</v>
      </c>
      <c r="S22" s="9"/>
      <c r="T22" s="9"/>
      <c r="U22" s="9"/>
      <c r="AA22" s="10"/>
    </row>
    <row r="23" spans="1:27" x14ac:dyDescent="0.25">
      <c r="A23" s="8">
        <v>21</v>
      </c>
      <c r="B23" s="9">
        <v>23.1</v>
      </c>
      <c r="C23" s="9">
        <v>13.2</v>
      </c>
      <c r="D23">
        <v>0</v>
      </c>
      <c r="E23" s="9">
        <v>11</v>
      </c>
      <c r="F23" s="9">
        <v>11.9</v>
      </c>
      <c r="G23" s="9">
        <v>17.933333333333337</v>
      </c>
      <c r="H23" s="9">
        <v>15.800000000000006</v>
      </c>
      <c r="I23" s="9">
        <v>6.9229166666666684</v>
      </c>
      <c r="J23" t="s">
        <v>19</v>
      </c>
      <c r="K23" s="9">
        <v>9.6999999999999993</v>
      </c>
      <c r="L23" s="9">
        <v>19.899999999999999</v>
      </c>
      <c r="M23" s="9">
        <v>67.720833333333346</v>
      </c>
      <c r="N23" s="9">
        <v>40.200000000000003</v>
      </c>
      <c r="O23" s="10">
        <v>0.52083333333333337</v>
      </c>
      <c r="P23" t="s">
        <v>18</v>
      </c>
      <c r="Q23" s="9">
        <v>8</v>
      </c>
      <c r="R23" s="9">
        <v>17.879166666666666</v>
      </c>
      <c r="S23" s="9"/>
      <c r="T23" s="9"/>
      <c r="U23" s="9"/>
      <c r="AA23" s="10"/>
    </row>
    <row r="24" spans="1:27" x14ac:dyDescent="0.25">
      <c r="A24" s="8">
        <v>22</v>
      </c>
      <c r="B24" s="9">
        <v>23.1</v>
      </c>
      <c r="C24" s="9">
        <v>10.4</v>
      </c>
      <c r="D24">
        <v>0</v>
      </c>
      <c r="E24" s="9">
        <v>8.6</v>
      </c>
      <c r="F24" s="9">
        <v>10.9</v>
      </c>
      <c r="G24" s="9">
        <v>18.095833333333335</v>
      </c>
      <c r="H24" s="9">
        <v>15.800000000000006</v>
      </c>
      <c r="I24" s="9">
        <v>4.2520833333333332</v>
      </c>
      <c r="J24" t="s">
        <v>20</v>
      </c>
      <c r="K24" s="9">
        <v>6.4</v>
      </c>
      <c r="L24" s="9">
        <v>20</v>
      </c>
      <c r="M24" s="9">
        <v>71.71250000000002</v>
      </c>
      <c r="N24" s="9">
        <v>27.4</v>
      </c>
      <c r="O24" s="10">
        <v>0.55208333333333337</v>
      </c>
      <c r="P24" t="s">
        <v>33</v>
      </c>
      <c r="Q24" s="9">
        <v>9.6999999999999993</v>
      </c>
      <c r="R24" s="9">
        <v>16.312500000000004</v>
      </c>
      <c r="S24" s="9"/>
      <c r="T24" s="9"/>
      <c r="U24" s="9"/>
      <c r="AA24" s="10"/>
    </row>
    <row r="25" spans="1:27" x14ac:dyDescent="0.25">
      <c r="A25" s="8">
        <v>23</v>
      </c>
      <c r="B25" s="9">
        <v>22</v>
      </c>
      <c r="C25" s="9">
        <v>12.3</v>
      </c>
      <c r="D25">
        <v>1.4</v>
      </c>
      <c r="E25" s="9">
        <v>10.9</v>
      </c>
      <c r="F25" s="9">
        <v>13.1</v>
      </c>
      <c r="G25" s="9">
        <v>18.379166666666666</v>
      </c>
      <c r="H25" s="9">
        <v>15.800000000000006</v>
      </c>
      <c r="I25" s="9">
        <v>2.1999999999999988</v>
      </c>
      <c r="J25" t="s">
        <v>19</v>
      </c>
      <c r="K25" s="9">
        <v>1.6</v>
      </c>
      <c r="L25" s="9">
        <v>15.9</v>
      </c>
      <c r="M25" s="9">
        <v>81.312500000000014</v>
      </c>
      <c r="N25" s="9">
        <v>20.9</v>
      </c>
      <c r="O25" s="10">
        <v>0.76041666666666663</v>
      </c>
      <c r="P25" t="s">
        <v>22</v>
      </c>
      <c r="Q25" s="9">
        <v>1.1000000000000001</v>
      </c>
      <c r="R25" s="9">
        <v>18.575000000000003</v>
      </c>
      <c r="S25" s="9"/>
      <c r="T25" s="9"/>
      <c r="U25" s="9"/>
      <c r="AA25" s="10"/>
    </row>
    <row r="26" spans="1:27" x14ac:dyDescent="0.25">
      <c r="A26" s="8">
        <v>24</v>
      </c>
      <c r="B26" s="9">
        <v>24.3</v>
      </c>
      <c r="C26" s="9">
        <v>15.8</v>
      </c>
      <c r="D26">
        <v>0</v>
      </c>
      <c r="E26" s="9">
        <v>16.5</v>
      </c>
      <c r="F26" s="9">
        <v>16.7</v>
      </c>
      <c r="G26" s="9">
        <v>18.345833333333335</v>
      </c>
      <c r="H26" s="9">
        <v>15.812500000000002</v>
      </c>
      <c r="I26" s="9">
        <v>7.2947916666666641</v>
      </c>
      <c r="J26" t="s">
        <v>19</v>
      </c>
      <c r="K26" s="9">
        <v>9.6999999999999993</v>
      </c>
      <c r="L26" s="9">
        <v>20</v>
      </c>
      <c r="M26" s="9">
        <v>73.833333333333343</v>
      </c>
      <c r="N26" s="9">
        <v>38.6</v>
      </c>
      <c r="O26" s="10">
        <v>0.52083333333333337</v>
      </c>
      <c r="P26" t="s">
        <v>18</v>
      </c>
      <c r="Q26" s="9">
        <v>4.9000000000000004</v>
      </c>
      <c r="R26" s="9">
        <v>20.241666666666671</v>
      </c>
      <c r="S26" s="9"/>
      <c r="T26" s="9"/>
      <c r="U26" s="9"/>
      <c r="AA26" s="10"/>
    </row>
    <row r="27" spans="1:27" x14ac:dyDescent="0.25">
      <c r="A27" s="8">
        <v>25</v>
      </c>
      <c r="B27" s="9">
        <v>26.7</v>
      </c>
      <c r="C27" s="9">
        <v>15</v>
      </c>
      <c r="D27">
        <v>3</v>
      </c>
      <c r="E27" s="9">
        <v>13</v>
      </c>
      <c r="F27" s="9">
        <v>15.2</v>
      </c>
      <c r="G27" s="9">
        <v>18.579166666666669</v>
      </c>
      <c r="H27" s="9">
        <v>15.899999999999997</v>
      </c>
      <c r="I27" s="9">
        <v>3.221875000000002</v>
      </c>
      <c r="J27" t="s">
        <v>22</v>
      </c>
      <c r="K27" s="9">
        <v>4.8</v>
      </c>
      <c r="L27" s="9">
        <v>22.8</v>
      </c>
      <c r="M27" s="9">
        <v>80.033333333333317</v>
      </c>
      <c r="N27" s="9">
        <v>33.799999999999997</v>
      </c>
      <c r="O27" s="10">
        <v>0.66666666666666663</v>
      </c>
      <c r="P27" t="s">
        <v>34</v>
      </c>
      <c r="Q27" s="9">
        <v>3.3</v>
      </c>
      <c r="R27" s="9">
        <v>17.070833333333333</v>
      </c>
      <c r="S27" s="9"/>
      <c r="T27" s="9"/>
      <c r="U27" s="9"/>
      <c r="AA27" s="10"/>
    </row>
    <row r="28" spans="1:27" x14ac:dyDescent="0.25">
      <c r="A28" s="8">
        <v>26</v>
      </c>
      <c r="B28" s="9">
        <v>20.6</v>
      </c>
      <c r="C28" s="9">
        <v>11.7</v>
      </c>
      <c r="D28">
        <v>0</v>
      </c>
      <c r="E28" s="9">
        <v>10</v>
      </c>
      <c r="F28" s="9">
        <v>12.2</v>
      </c>
      <c r="G28" s="9">
        <v>18.474999999999998</v>
      </c>
      <c r="H28" s="9">
        <v>15.970833333333333</v>
      </c>
      <c r="I28" s="9">
        <v>9.2510416666666604</v>
      </c>
      <c r="J28" t="s">
        <v>18</v>
      </c>
      <c r="K28" s="9">
        <v>11.3</v>
      </c>
      <c r="L28" s="9">
        <v>18.100000000000001</v>
      </c>
      <c r="M28" s="9">
        <v>65.091666666666669</v>
      </c>
      <c r="N28" s="9">
        <v>43.5</v>
      </c>
      <c r="O28" s="10">
        <v>0.51041666666666663</v>
      </c>
      <c r="P28" t="s">
        <v>19</v>
      </c>
      <c r="Q28" s="9">
        <v>4.8</v>
      </c>
      <c r="R28" s="9">
        <v>15.845833333333337</v>
      </c>
      <c r="S28" s="9"/>
      <c r="T28" s="9"/>
      <c r="U28" s="9"/>
      <c r="AA28" s="10"/>
    </row>
    <row r="29" spans="1:27" x14ac:dyDescent="0.25">
      <c r="A29" s="8">
        <v>27</v>
      </c>
      <c r="B29" s="9">
        <v>19.399999999999999</v>
      </c>
      <c r="C29" s="9">
        <v>11.6</v>
      </c>
      <c r="D29">
        <v>4.4000000000000004</v>
      </c>
      <c r="E29" s="9">
        <v>9.3000000000000007</v>
      </c>
      <c r="F29" s="9">
        <v>11.5</v>
      </c>
      <c r="G29" s="9">
        <v>18.004166666666666</v>
      </c>
      <c r="H29" s="9">
        <v>16</v>
      </c>
      <c r="I29" s="9">
        <v>2.5833333333333308</v>
      </c>
      <c r="J29" t="s">
        <v>18</v>
      </c>
      <c r="K29" s="9">
        <v>8</v>
      </c>
      <c r="L29" s="9">
        <v>15.7</v>
      </c>
      <c r="M29" s="9">
        <v>88.65416666666664</v>
      </c>
      <c r="N29" s="9">
        <v>17.7</v>
      </c>
      <c r="O29" s="10">
        <v>0.35416666666666669</v>
      </c>
      <c r="P29" t="s">
        <v>19</v>
      </c>
      <c r="Q29" s="9">
        <v>0.6</v>
      </c>
      <c r="R29" s="9">
        <v>16.512499999999999</v>
      </c>
      <c r="S29" s="9"/>
      <c r="T29" s="9"/>
      <c r="U29" s="9"/>
      <c r="AA29" s="10"/>
    </row>
    <row r="30" spans="1:27" x14ac:dyDescent="0.25">
      <c r="A30" s="8">
        <v>28</v>
      </c>
      <c r="B30" s="9">
        <v>21.2</v>
      </c>
      <c r="C30" s="9">
        <v>14.3</v>
      </c>
      <c r="D30">
        <v>0.6</v>
      </c>
      <c r="E30" s="9">
        <v>15.9</v>
      </c>
      <c r="F30" s="9">
        <v>16.2</v>
      </c>
      <c r="G30" s="9">
        <v>17.691666666666666</v>
      </c>
      <c r="H30" s="9">
        <v>16</v>
      </c>
      <c r="I30" s="9">
        <v>4.3104166666666677</v>
      </c>
      <c r="J30" t="s">
        <v>19</v>
      </c>
      <c r="K30" s="9">
        <v>4.8</v>
      </c>
      <c r="L30" s="9">
        <v>19.3</v>
      </c>
      <c r="M30" s="9">
        <v>85.16249999999998</v>
      </c>
      <c r="N30" s="9">
        <v>37</v>
      </c>
      <c r="O30" s="10">
        <v>0.52083333333333337</v>
      </c>
      <c r="P30" t="s">
        <v>18</v>
      </c>
      <c r="Q30" s="9">
        <v>0.5</v>
      </c>
      <c r="R30" s="9">
        <v>15.320833333333338</v>
      </c>
      <c r="S30" s="9"/>
      <c r="T30" s="9"/>
      <c r="U30" s="9"/>
      <c r="AA30" s="10"/>
    </row>
    <row r="31" spans="1:27" x14ac:dyDescent="0.25">
      <c r="A31" s="8">
        <v>29</v>
      </c>
      <c r="B31" s="9">
        <v>20.8</v>
      </c>
      <c r="C31" s="9">
        <v>9.8000000000000007</v>
      </c>
      <c r="D31">
        <v>0</v>
      </c>
      <c r="E31" s="9">
        <v>7.4</v>
      </c>
      <c r="F31" s="9">
        <v>8.9</v>
      </c>
      <c r="G31" s="9">
        <v>17.658333333333331</v>
      </c>
      <c r="H31" s="9">
        <v>15.983333333333329</v>
      </c>
      <c r="I31" s="9">
        <v>7.4781249999999986</v>
      </c>
      <c r="J31" t="s">
        <v>20</v>
      </c>
      <c r="K31" s="9">
        <v>9.6999999999999993</v>
      </c>
      <c r="L31" s="9">
        <v>15.3</v>
      </c>
      <c r="M31" s="9">
        <v>65.612500000000011</v>
      </c>
      <c r="N31" s="9">
        <v>33.799999999999997</v>
      </c>
      <c r="O31" s="10">
        <v>0.52083333333333337</v>
      </c>
      <c r="P31" t="s">
        <v>18</v>
      </c>
      <c r="Q31" s="9">
        <v>6.1</v>
      </c>
      <c r="R31" s="9">
        <v>15.416666666666664</v>
      </c>
      <c r="S31" s="9"/>
      <c r="T31" s="12"/>
      <c r="U31" s="9"/>
      <c r="AA31" s="10"/>
    </row>
    <row r="32" spans="1:27" x14ac:dyDescent="0.25">
      <c r="A32" s="8">
        <v>30</v>
      </c>
      <c r="B32" s="9">
        <v>17.399999999999999</v>
      </c>
      <c r="C32" s="9">
        <v>11</v>
      </c>
      <c r="D32">
        <v>3</v>
      </c>
      <c r="E32" s="9">
        <v>8.8000000000000007</v>
      </c>
      <c r="F32" s="9">
        <v>11.1</v>
      </c>
      <c r="G32" s="9">
        <v>17.565217391304344</v>
      </c>
      <c r="H32" s="9">
        <v>15.899999999999997</v>
      </c>
      <c r="I32" s="9">
        <v>2.6499999999999995</v>
      </c>
      <c r="J32" t="s">
        <v>35</v>
      </c>
      <c r="K32" s="9">
        <v>1.6</v>
      </c>
      <c r="L32" s="9">
        <v>13.6</v>
      </c>
      <c r="M32" s="9">
        <v>86</v>
      </c>
      <c r="N32" s="9">
        <v>27.4</v>
      </c>
      <c r="O32" s="10">
        <v>0.625</v>
      </c>
      <c r="P32" t="s">
        <v>19</v>
      </c>
      <c r="Q32" s="9">
        <v>0.3</v>
      </c>
      <c r="R32" s="9">
        <v>14.978571428571431</v>
      </c>
      <c r="S32" s="9"/>
      <c r="T32" s="9"/>
      <c r="U32" s="9"/>
      <c r="AA32" s="10"/>
    </row>
    <row r="33" spans="1:28" x14ac:dyDescent="0.25">
      <c r="A33" s="8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0"/>
      <c r="Q33" s="9"/>
      <c r="R33" s="9"/>
      <c r="S33" s="9"/>
      <c r="T33" s="9"/>
      <c r="U33" s="9"/>
      <c r="AA33" s="10"/>
    </row>
    <row r="34" spans="1:28" x14ac:dyDescent="0.25">
      <c r="A34" s="13" t="s">
        <v>24</v>
      </c>
      <c r="B34" s="14">
        <f>AVERAGE(B3:B33)</f>
        <v>20.666666666666671</v>
      </c>
      <c r="C34" s="14">
        <f>AVERAGE(C3:C33)</f>
        <v>10.350000000000001</v>
      </c>
      <c r="D34" s="14">
        <f>SUM(D3:D33)</f>
        <v>50.4</v>
      </c>
      <c r="E34" s="14">
        <f>AVERAGE(E3:E33)</f>
        <v>8.98</v>
      </c>
      <c r="F34" s="14">
        <f>AVERAGE(F3:F33)</f>
        <v>11.133333333333331</v>
      </c>
      <c r="G34" s="14">
        <f>AVERAGE(G3:G33)</f>
        <v>17.255229468599037</v>
      </c>
      <c r="H34" s="14">
        <f>AVERAGE(H3:H33)</f>
        <v>14.874722222222223</v>
      </c>
      <c r="I34" s="14">
        <f>AVERAGE(I3:I33)</f>
        <v>5.0777430555555556</v>
      </c>
      <c r="J34" s="14"/>
      <c r="K34" s="14"/>
      <c r="L34" s="15">
        <f>AVERAGE(L3:L33)</f>
        <v>16.783333333333335</v>
      </c>
      <c r="M34" s="14">
        <f>AVERAGE(M3:M33)</f>
        <v>75.417663043478257</v>
      </c>
      <c r="N34" s="14">
        <f>MAX(N3:N33)</f>
        <v>43.5</v>
      </c>
      <c r="O34" s="16"/>
      <c r="P34" s="17"/>
      <c r="Q34" s="18">
        <v>232.2</v>
      </c>
      <c r="R34" s="19">
        <f>AVERAGE(R3:R33)</f>
        <v>15.185928226363012</v>
      </c>
      <c r="S34" s="20"/>
      <c r="AA34" s="10"/>
    </row>
    <row r="35" spans="1:28" x14ac:dyDescent="0.25">
      <c r="A35" s="21" t="s">
        <v>25</v>
      </c>
      <c r="B35" s="14">
        <f>MAX(B3:B33)</f>
        <v>27.3</v>
      </c>
      <c r="C35" s="14">
        <f>MIN(C3:C33)</f>
        <v>3</v>
      </c>
      <c r="D35" s="14">
        <f>MAX(D3:D33)</f>
        <v>19.600000000000001</v>
      </c>
      <c r="E35" s="14">
        <f>MIN(E3:E33)</f>
        <v>1</v>
      </c>
      <c r="F35" s="14">
        <f>MIN(F3:F33)</f>
        <v>4.5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MAX(Q3:Q32)</f>
        <v>10.7</v>
      </c>
      <c r="R35" s="19">
        <f>MIN(R3:R33)</f>
        <v>10.291666666666668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15.508333333333336</v>
      </c>
      <c r="C37">
        <f>COUNTIF(C3:C33,"&lt;0")</f>
        <v>0</v>
      </c>
      <c r="D37">
        <f>COUNTIF(D3:D33,"&gt;0.1")</f>
        <v>10</v>
      </c>
      <c r="E37">
        <f>COUNTIF(E3:E33,"&lt;0")</f>
        <v>0</v>
      </c>
      <c r="Q37">
        <f>COUNTIF(Q3:Q33,"&lt;0.05")</f>
        <v>0</v>
      </c>
      <c r="AB37" s="10"/>
    </row>
    <row r="38" spans="1:28" x14ac:dyDescent="0.25">
      <c r="D38">
        <f>COUNTIF(D3:D33,"&gt;0.9")</f>
        <v>6</v>
      </c>
    </row>
    <row r="39" spans="1:28" x14ac:dyDescent="0.25">
      <c r="Q39" t="s">
        <v>26</v>
      </c>
    </row>
    <row r="41" spans="1:28" x14ac:dyDescent="0.25">
      <c r="Q41" s="9">
        <f>SUM(Q3:Q33)</f>
        <v>155.10000000000005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28C9-613B-422C-8534-CC28AE6BCDD6}">
  <sheetPr>
    <pageSetUpPr fitToPage="1"/>
  </sheetPr>
  <dimension ref="A1:AB41"/>
  <sheetViews>
    <sheetView topLeftCell="A2" workbookViewId="0">
      <selection activeCell="B10" sqref="B10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18.899999999999999</v>
      </c>
      <c r="C3" s="9">
        <v>13.4</v>
      </c>
      <c r="D3">
        <v>0</v>
      </c>
      <c r="E3" s="9">
        <v>12.8</v>
      </c>
      <c r="F3" s="9">
        <v>12.9</v>
      </c>
      <c r="G3" s="9">
        <v>17.133333333333336</v>
      </c>
      <c r="H3" s="9">
        <v>15.87916666666667</v>
      </c>
      <c r="I3" s="9">
        <v>13.232291666666674</v>
      </c>
      <c r="J3" t="s">
        <v>18</v>
      </c>
      <c r="K3" s="9">
        <v>16.100000000000001</v>
      </c>
      <c r="L3" s="9">
        <v>17.2</v>
      </c>
      <c r="M3" s="9">
        <v>69.445833333333326</v>
      </c>
      <c r="N3">
        <v>61.2</v>
      </c>
      <c r="O3" s="10">
        <v>0.52083333333333337</v>
      </c>
      <c r="P3" t="s">
        <v>18</v>
      </c>
      <c r="Q3" s="9">
        <v>4.4000000000000004</v>
      </c>
      <c r="R3" s="9">
        <v>15.283333333333331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17.7</v>
      </c>
      <c r="C4" s="9">
        <v>11.1</v>
      </c>
      <c r="D4">
        <v>0</v>
      </c>
      <c r="E4" s="9">
        <v>9.1</v>
      </c>
      <c r="F4" s="9">
        <v>9.6999999999999993</v>
      </c>
      <c r="G4" s="9">
        <v>16.87083333333333</v>
      </c>
      <c r="H4" s="9">
        <v>15.800000000000006</v>
      </c>
      <c r="I4" s="9">
        <v>11.418750000000005</v>
      </c>
      <c r="J4" t="s">
        <v>18</v>
      </c>
      <c r="K4" s="9">
        <v>12.9</v>
      </c>
      <c r="L4" s="9">
        <v>14.8</v>
      </c>
      <c r="M4" s="9">
        <v>66.32916666666668</v>
      </c>
      <c r="N4">
        <v>51.5</v>
      </c>
      <c r="O4" s="10">
        <v>0.67708333333333337</v>
      </c>
      <c r="P4" t="s">
        <v>18</v>
      </c>
      <c r="Q4" s="9">
        <v>2.2000000000000002</v>
      </c>
      <c r="R4" s="9">
        <v>13.450000000000003</v>
      </c>
      <c r="S4" s="9"/>
      <c r="T4" s="9"/>
      <c r="U4" s="9"/>
      <c r="AA4" s="10"/>
    </row>
    <row r="5" spans="1:27" x14ac:dyDescent="0.25">
      <c r="A5" s="8">
        <v>3</v>
      </c>
      <c r="B5" s="9">
        <v>18.100000000000001</v>
      </c>
      <c r="C5" s="9">
        <v>10.7</v>
      </c>
      <c r="D5">
        <v>0.2</v>
      </c>
      <c r="E5" s="9">
        <v>8.9</v>
      </c>
      <c r="F5" s="9">
        <v>9.9</v>
      </c>
      <c r="G5" s="9">
        <v>16.425000000000001</v>
      </c>
      <c r="H5" s="9">
        <v>15.708333333333327</v>
      </c>
      <c r="I5" s="9">
        <v>10.255208333333336</v>
      </c>
      <c r="J5" t="s">
        <v>18</v>
      </c>
      <c r="K5" s="9">
        <v>16.100000000000001</v>
      </c>
      <c r="L5" s="9">
        <v>13.6</v>
      </c>
      <c r="M5" s="9">
        <v>63.466666666666661</v>
      </c>
      <c r="N5">
        <v>49.9</v>
      </c>
      <c r="O5" s="10">
        <v>0.4375</v>
      </c>
      <c r="P5" t="s">
        <v>18</v>
      </c>
      <c r="Q5" s="9">
        <v>5.4</v>
      </c>
      <c r="R5" s="9">
        <v>13.470833333333333</v>
      </c>
      <c r="S5" s="9"/>
      <c r="T5" s="9"/>
      <c r="U5" s="9"/>
      <c r="AA5" s="10"/>
    </row>
    <row r="6" spans="1:27" x14ac:dyDescent="0.25">
      <c r="A6" s="8">
        <v>4</v>
      </c>
      <c r="B6" s="9">
        <v>18</v>
      </c>
      <c r="C6" s="9">
        <v>8.9</v>
      </c>
      <c r="D6">
        <v>0.4</v>
      </c>
      <c r="E6" s="9">
        <v>6.9</v>
      </c>
      <c r="F6" s="9">
        <v>8.3000000000000007</v>
      </c>
      <c r="G6" s="9">
        <v>16.324999999999996</v>
      </c>
      <c r="H6" s="9">
        <v>15.612500000000004</v>
      </c>
      <c r="I6" s="9">
        <v>6.6416666666666719</v>
      </c>
      <c r="J6" t="s">
        <v>18</v>
      </c>
      <c r="K6" s="9">
        <v>12.9</v>
      </c>
      <c r="L6" s="9">
        <v>15.3</v>
      </c>
      <c r="M6" s="9">
        <v>69.316666666666649</v>
      </c>
      <c r="N6">
        <v>37</v>
      </c>
      <c r="O6" s="10">
        <v>0.36458333333333331</v>
      </c>
      <c r="P6" t="s">
        <v>18</v>
      </c>
      <c r="Q6" s="9">
        <v>2.1</v>
      </c>
      <c r="R6" s="9">
        <v>13.866666666666669</v>
      </c>
      <c r="S6" s="9"/>
      <c r="T6" s="9"/>
      <c r="U6" s="9"/>
      <c r="AA6" s="10"/>
    </row>
    <row r="7" spans="1:27" x14ac:dyDescent="0.25">
      <c r="A7" s="8">
        <v>5</v>
      </c>
      <c r="B7" s="9">
        <v>18.5</v>
      </c>
      <c r="C7" s="9">
        <v>10.5</v>
      </c>
      <c r="D7">
        <v>0</v>
      </c>
      <c r="E7" s="9">
        <v>10.1</v>
      </c>
      <c r="F7" s="9">
        <v>11.3</v>
      </c>
      <c r="G7" s="9">
        <v>16.383333333333336</v>
      </c>
      <c r="H7" s="9">
        <v>15.525</v>
      </c>
      <c r="I7" s="9">
        <v>6.8718750000000028</v>
      </c>
      <c r="J7" t="s">
        <v>20</v>
      </c>
      <c r="K7" s="9">
        <v>11.3</v>
      </c>
      <c r="L7" s="9">
        <v>16</v>
      </c>
      <c r="M7" s="9">
        <v>66.595833333333317</v>
      </c>
      <c r="N7">
        <v>35.4</v>
      </c>
      <c r="O7" s="10">
        <v>0.57291666666666663</v>
      </c>
      <c r="P7" t="s">
        <v>19</v>
      </c>
      <c r="Q7" s="9">
        <v>2.5</v>
      </c>
      <c r="R7" s="9">
        <v>14.4625</v>
      </c>
      <c r="S7" s="9"/>
      <c r="T7" s="23"/>
      <c r="U7" s="9"/>
      <c r="AA7" s="10"/>
    </row>
    <row r="8" spans="1:27" x14ac:dyDescent="0.25">
      <c r="A8" s="8">
        <v>6</v>
      </c>
      <c r="B8" s="9">
        <v>19.899999999999999</v>
      </c>
      <c r="C8" s="9">
        <v>11.9</v>
      </c>
      <c r="D8">
        <v>0.2</v>
      </c>
      <c r="E8" s="9">
        <v>10.7</v>
      </c>
      <c r="F8" s="9">
        <v>12</v>
      </c>
      <c r="G8" s="9">
        <v>16.512500000000003</v>
      </c>
      <c r="H8" s="9">
        <v>15.5</v>
      </c>
      <c r="I8" s="9">
        <v>4.3812500000000023</v>
      </c>
      <c r="J8" t="s">
        <v>18</v>
      </c>
      <c r="K8" s="9">
        <v>4.8</v>
      </c>
      <c r="L8" s="9">
        <v>15</v>
      </c>
      <c r="M8" s="9">
        <v>65.354166666666643</v>
      </c>
      <c r="N8">
        <v>35.4</v>
      </c>
      <c r="O8" s="10">
        <v>0.54166666666666663</v>
      </c>
      <c r="P8" t="s">
        <v>19</v>
      </c>
      <c r="Q8" s="9">
        <v>1.7</v>
      </c>
      <c r="R8" s="9">
        <v>16.066666666666666</v>
      </c>
      <c r="S8" s="9"/>
      <c r="T8" s="9"/>
      <c r="U8" s="9"/>
      <c r="AA8" s="10"/>
    </row>
    <row r="9" spans="1:27" x14ac:dyDescent="0.25">
      <c r="A9" s="8">
        <v>7</v>
      </c>
      <c r="B9" s="9">
        <v>25.7</v>
      </c>
      <c r="C9" s="9">
        <v>13.3</v>
      </c>
      <c r="D9">
        <v>0</v>
      </c>
      <c r="E9" s="9">
        <v>13.8</v>
      </c>
      <c r="F9" s="9">
        <v>14.1</v>
      </c>
      <c r="G9" s="9">
        <v>16.820833333333333</v>
      </c>
      <c r="H9" s="9">
        <v>15.5</v>
      </c>
      <c r="I9" s="9">
        <v>4.1708333333333352</v>
      </c>
      <c r="J9" t="s">
        <v>19</v>
      </c>
      <c r="K9" s="9">
        <v>4.8</v>
      </c>
      <c r="L9" s="9">
        <v>19</v>
      </c>
      <c r="M9" s="9">
        <v>59.61249999999999</v>
      </c>
      <c r="N9">
        <v>30.6</v>
      </c>
      <c r="O9" s="10">
        <v>0.44791666666666669</v>
      </c>
      <c r="P9" t="s">
        <v>41</v>
      </c>
      <c r="Q9" s="9">
        <v>7.2</v>
      </c>
      <c r="R9" s="9">
        <v>19.641666666666669</v>
      </c>
      <c r="S9" s="9"/>
      <c r="T9" s="9"/>
      <c r="U9" s="9"/>
      <c r="AA9" s="10"/>
    </row>
    <row r="10" spans="1:27" x14ac:dyDescent="0.25">
      <c r="A10" s="8">
        <v>8</v>
      </c>
      <c r="B10" s="9">
        <v>27.8</v>
      </c>
      <c r="C10" s="9">
        <v>13</v>
      </c>
      <c r="D10">
        <v>8</v>
      </c>
      <c r="E10" s="9">
        <v>10.6</v>
      </c>
      <c r="F10" s="9">
        <v>12.7</v>
      </c>
      <c r="G10" s="9">
        <v>17.479166666666671</v>
      </c>
      <c r="H10" s="9">
        <v>15.504166666666668</v>
      </c>
      <c r="I10" s="9">
        <v>1.5510416666666653</v>
      </c>
      <c r="J10" t="s">
        <v>38</v>
      </c>
      <c r="K10" s="9">
        <v>3.2</v>
      </c>
      <c r="L10" s="9">
        <v>25</v>
      </c>
      <c r="M10" s="9">
        <v>77.120833333333337</v>
      </c>
      <c r="N10">
        <v>30.6</v>
      </c>
      <c r="O10" s="10">
        <v>0.46875</v>
      </c>
      <c r="P10" t="s">
        <v>19</v>
      </c>
      <c r="Q10" s="9">
        <v>2.7</v>
      </c>
      <c r="R10" s="9">
        <v>19.095833333333331</v>
      </c>
      <c r="S10" s="9"/>
      <c r="T10" s="9"/>
      <c r="U10" s="9"/>
      <c r="AA10" s="10"/>
    </row>
    <row r="11" spans="1:27" x14ac:dyDescent="0.25">
      <c r="A11" s="8">
        <v>9</v>
      </c>
      <c r="B11" s="9">
        <v>23.3</v>
      </c>
      <c r="C11" s="9">
        <v>16</v>
      </c>
      <c r="D11">
        <v>2.4</v>
      </c>
      <c r="E11" s="9">
        <v>15.7</v>
      </c>
      <c r="F11" s="9">
        <v>16.100000000000001</v>
      </c>
      <c r="G11" s="9">
        <v>17.845833333333331</v>
      </c>
      <c r="H11" s="9">
        <v>15.62083333333333</v>
      </c>
      <c r="I11" s="9">
        <v>2.6510416666666652</v>
      </c>
      <c r="J11" t="s">
        <v>22</v>
      </c>
      <c r="K11" s="9">
        <v>3.2</v>
      </c>
      <c r="L11" s="9">
        <v>17.8</v>
      </c>
      <c r="M11" s="9">
        <v>77.266666666666666</v>
      </c>
      <c r="N11">
        <v>37</v>
      </c>
      <c r="O11" s="10">
        <v>0.77083333333333337</v>
      </c>
      <c r="P11" t="s">
        <v>18</v>
      </c>
      <c r="Q11" s="9">
        <v>2.8</v>
      </c>
      <c r="R11" s="9">
        <v>17.466666666666665</v>
      </c>
      <c r="S11" s="9"/>
      <c r="T11" s="9"/>
      <c r="U11" s="9"/>
      <c r="AA11" s="10"/>
    </row>
    <row r="12" spans="1:27" x14ac:dyDescent="0.25">
      <c r="A12" s="8">
        <v>10</v>
      </c>
      <c r="B12" s="9">
        <v>20.2</v>
      </c>
      <c r="C12" s="9">
        <v>11.1</v>
      </c>
      <c r="D12">
        <v>1</v>
      </c>
      <c r="E12" s="9">
        <v>9.1</v>
      </c>
      <c r="F12" s="9">
        <v>10.4</v>
      </c>
      <c r="G12" s="9">
        <v>17.891666666666662</v>
      </c>
      <c r="H12" s="9">
        <v>15.733333333333334</v>
      </c>
      <c r="I12" s="9">
        <v>2.9166666666666674</v>
      </c>
      <c r="J12" t="s">
        <v>19</v>
      </c>
      <c r="K12" s="9">
        <v>4.8</v>
      </c>
      <c r="L12" s="9">
        <v>17.7</v>
      </c>
      <c r="M12" s="9">
        <v>79.308333333333351</v>
      </c>
      <c r="N12">
        <v>24.1</v>
      </c>
      <c r="O12" s="10">
        <v>0.44791666666666669</v>
      </c>
      <c r="P12" t="s">
        <v>19</v>
      </c>
      <c r="Q12" s="9">
        <v>2.2999999999999998</v>
      </c>
      <c r="R12" s="9">
        <v>15.699999999999998</v>
      </c>
      <c r="S12" s="9"/>
      <c r="T12" s="9"/>
      <c r="U12" s="9"/>
      <c r="AA12" s="10"/>
    </row>
    <row r="13" spans="1:27" x14ac:dyDescent="0.25">
      <c r="A13" s="8">
        <v>11</v>
      </c>
      <c r="B13" s="9">
        <v>21</v>
      </c>
      <c r="C13" s="9">
        <v>13</v>
      </c>
      <c r="D13">
        <v>1.4</v>
      </c>
      <c r="E13" s="9">
        <v>11.6</v>
      </c>
      <c r="F13" s="9">
        <v>12.6</v>
      </c>
      <c r="G13" s="9">
        <v>17.675000000000001</v>
      </c>
      <c r="H13" s="9">
        <v>15.800000000000006</v>
      </c>
      <c r="I13" s="9">
        <v>7.338541666666667</v>
      </c>
      <c r="J13" t="s">
        <v>19</v>
      </c>
      <c r="K13" s="9">
        <v>9.6999999999999993</v>
      </c>
      <c r="L13" s="9">
        <v>17.8</v>
      </c>
      <c r="M13" s="9">
        <v>73.166666666666671</v>
      </c>
      <c r="N13">
        <v>48.3</v>
      </c>
      <c r="O13" s="10">
        <v>0.51041666666666663</v>
      </c>
      <c r="P13" t="s">
        <v>20</v>
      </c>
      <c r="Q13" s="9">
        <v>4.5</v>
      </c>
      <c r="R13" s="9">
        <v>15.983333333333334</v>
      </c>
      <c r="S13" s="9"/>
      <c r="T13" s="9"/>
      <c r="U13" s="9"/>
      <c r="AA13" s="10"/>
    </row>
    <row r="14" spans="1:27" x14ac:dyDescent="0.25">
      <c r="A14" s="8">
        <v>12</v>
      </c>
      <c r="B14" s="9">
        <v>19.899999999999999</v>
      </c>
      <c r="C14" s="9">
        <v>11.4</v>
      </c>
      <c r="D14">
        <v>0.6</v>
      </c>
      <c r="E14" s="9">
        <v>8.6</v>
      </c>
      <c r="F14" s="9">
        <v>10.9</v>
      </c>
      <c r="G14" s="9">
        <v>17.462500000000002</v>
      </c>
      <c r="H14" s="9">
        <v>15.824999999999998</v>
      </c>
      <c r="I14" s="9">
        <v>7.099999999999997</v>
      </c>
      <c r="J14" t="s">
        <v>19</v>
      </c>
      <c r="K14" s="9">
        <v>8</v>
      </c>
      <c r="L14" s="11">
        <v>16.100000000000001</v>
      </c>
      <c r="M14" s="9">
        <v>74.370833333333323</v>
      </c>
      <c r="N14">
        <v>41.8</v>
      </c>
      <c r="O14" s="10">
        <v>0.59375</v>
      </c>
      <c r="P14" t="s">
        <v>18</v>
      </c>
      <c r="Q14" s="9">
        <v>1.9</v>
      </c>
      <c r="R14" s="9">
        <v>15.466666666666669</v>
      </c>
      <c r="S14" s="9"/>
      <c r="T14" s="12"/>
      <c r="U14" s="9"/>
      <c r="AA14" s="10"/>
    </row>
    <row r="15" spans="1:27" x14ac:dyDescent="0.25">
      <c r="A15" s="8">
        <v>13</v>
      </c>
      <c r="B15" s="9">
        <v>20.399999999999999</v>
      </c>
      <c r="C15" s="9">
        <v>11.6</v>
      </c>
      <c r="D15">
        <v>0.2</v>
      </c>
      <c r="E15" s="9">
        <v>9.8000000000000007</v>
      </c>
      <c r="F15" s="9">
        <v>10.8</v>
      </c>
      <c r="G15" s="9">
        <v>17.337499999999999</v>
      </c>
      <c r="H15" s="9">
        <v>15.84583333333334</v>
      </c>
      <c r="I15" s="9">
        <v>6.7343749999999991</v>
      </c>
      <c r="J15" t="s">
        <v>18</v>
      </c>
      <c r="K15" s="9">
        <v>8</v>
      </c>
      <c r="L15" s="9">
        <v>16.899999999999999</v>
      </c>
      <c r="M15" s="9">
        <v>64.083333333333329</v>
      </c>
      <c r="N15">
        <v>35.4</v>
      </c>
      <c r="O15" s="10">
        <v>0.625</v>
      </c>
      <c r="P15" t="s">
        <v>19</v>
      </c>
      <c r="Q15" s="9">
        <v>4.7</v>
      </c>
      <c r="R15" s="9">
        <v>15.775000000000004</v>
      </c>
      <c r="S15" s="9"/>
      <c r="T15" s="9"/>
      <c r="U15" s="9"/>
      <c r="AA15" s="10"/>
    </row>
    <row r="16" spans="1:27" x14ac:dyDescent="0.25">
      <c r="A16" s="8">
        <v>14</v>
      </c>
      <c r="B16" s="9">
        <v>18.899999999999999</v>
      </c>
      <c r="C16" s="9">
        <v>12.2</v>
      </c>
      <c r="D16">
        <v>9.1999999999999993</v>
      </c>
      <c r="E16" s="9">
        <v>10.4</v>
      </c>
      <c r="F16" s="9">
        <v>12</v>
      </c>
      <c r="G16" s="9">
        <v>17.312500000000004</v>
      </c>
      <c r="H16" s="9">
        <v>15.800000000000006</v>
      </c>
      <c r="I16" s="9">
        <v>3.5520833333333335</v>
      </c>
      <c r="J16" t="s">
        <v>23</v>
      </c>
      <c r="K16" s="9">
        <v>3.2</v>
      </c>
      <c r="L16" s="9">
        <v>15.7</v>
      </c>
      <c r="M16" s="9">
        <v>84.224999999999994</v>
      </c>
      <c r="N16">
        <v>27.4</v>
      </c>
      <c r="O16" s="10">
        <v>0.5625</v>
      </c>
      <c r="P16" t="s">
        <v>33</v>
      </c>
      <c r="Q16" s="9">
        <v>0.2</v>
      </c>
      <c r="R16" s="9">
        <v>14.970833333333333</v>
      </c>
      <c r="S16" s="9"/>
      <c r="T16" s="9"/>
      <c r="U16" s="9"/>
      <c r="AA16" s="10"/>
    </row>
    <row r="17" spans="1:27" x14ac:dyDescent="0.25">
      <c r="A17" s="8">
        <v>15</v>
      </c>
      <c r="B17" s="9">
        <v>18.5</v>
      </c>
      <c r="C17" s="9">
        <v>12.8</v>
      </c>
      <c r="D17">
        <v>13.8</v>
      </c>
      <c r="E17" s="9">
        <v>11.5</v>
      </c>
      <c r="F17" s="9">
        <v>12.3</v>
      </c>
      <c r="G17" s="9">
        <v>17.133333333333336</v>
      </c>
      <c r="H17" s="9">
        <v>15.800000000000006</v>
      </c>
      <c r="I17" s="9">
        <v>4.3520833333333329</v>
      </c>
      <c r="J17" t="s">
        <v>23</v>
      </c>
      <c r="K17" s="9">
        <v>4.8</v>
      </c>
      <c r="L17" s="9">
        <v>16.7</v>
      </c>
      <c r="M17" s="9">
        <v>86.908333333333346</v>
      </c>
      <c r="N17">
        <v>41.8</v>
      </c>
      <c r="O17" s="10">
        <v>0.53125</v>
      </c>
      <c r="P17" t="s">
        <v>18</v>
      </c>
      <c r="Q17" s="9">
        <v>1.9</v>
      </c>
      <c r="R17" s="9">
        <v>15.066666666666668</v>
      </c>
      <c r="S17" s="9"/>
      <c r="T17" s="9"/>
      <c r="U17" s="9"/>
      <c r="AA17" s="10"/>
    </row>
    <row r="18" spans="1:27" x14ac:dyDescent="0.25">
      <c r="A18" s="8">
        <v>16</v>
      </c>
      <c r="B18" s="9">
        <v>19.8</v>
      </c>
      <c r="C18" s="9">
        <v>12.9</v>
      </c>
      <c r="D18">
        <v>0</v>
      </c>
      <c r="E18" s="9">
        <v>12</v>
      </c>
      <c r="F18" s="9">
        <v>12.2</v>
      </c>
      <c r="G18" s="9">
        <v>16.995833333333334</v>
      </c>
      <c r="H18" s="9">
        <v>15.800000000000006</v>
      </c>
      <c r="I18" s="9">
        <v>11.978124999999999</v>
      </c>
      <c r="J18" t="s">
        <v>18</v>
      </c>
      <c r="K18" s="9">
        <v>19.3</v>
      </c>
      <c r="L18" s="9">
        <v>16.3</v>
      </c>
      <c r="M18" s="9">
        <v>73.908333333333317</v>
      </c>
      <c r="N18">
        <v>59.5</v>
      </c>
      <c r="O18" s="10">
        <v>0.45833333333333331</v>
      </c>
      <c r="P18" t="s">
        <v>19</v>
      </c>
      <c r="Q18" s="9">
        <v>5.4</v>
      </c>
      <c r="R18" s="9">
        <v>15.6875</v>
      </c>
      <c r="S18" s="9"/>
      <c r="T18" s="9"/>
      <c r="U18" s="9"/>
      <c r="AA18" s="10"/>
    </row>
    <row r="19" spans="1:27" x14ac:dyDescent="0.25">
      <c r="A19" s="8">
        <v>17</v>
      </c>
      <c r="B19" s="9">
        <v>20.100000000000001</v>
      </c>
      <c r="C19" s="9">
        <v>11</v>
      </c>
      <c r="D19">
        <v>0.6</v>
      </c>
      <c r="E19" s="9">
        <v>9</v>
      </c>
      <c r="F19" s="9">
        <v>10.4</v>
      </c>
      <c r="G19" s="9">
        <v>17.020833333333332</v>
      </c>
      <c r="H19" s="9">
        <v>15.800000000000006</v>
      </c>
      <c r="I19" s="9">
        <v>7.6927083333333321</v>
      </c>
      <c r="J19" t="s">
        <v>18</v>
      </c>
      <c r="K19" s="9">
        <v>12.9</v>
      </c>
      <c r="L19" s="9">
        <v>16.8</v>
      </c>
      <c r="M19" s="9">
        <v>66.175000000000011</v>
      </c>
      <c r="N19">
        <v>38.6</v>
      </c>
      <c r="O19" s="10">
        <v>0.53125</v>
      </c>
      <c r="P19" t="s">
        <v>19</v>
      </c>
      <c r="Q19" s="9">
        <v>4.7</v>
      </c>
      <c r="R19" s="9">
        <v>15.041666666666664</v>
      </c>
      <c r="S19" s="9"/>
      <c r="T19" s="9"/>
      <c r="U19" s="9"/>
      <c r="AA19" s="10"/>
    </row>
    <row r="20" spans="1:27" x14ac:dyDescent="0.25">
      <c r="A20" s="8">
        <v>18</v>
      </c>
      <c r="B20" s="9">
        <v>16.899999999999999</v>
      </c>
      <c r="C20" s="9">
        <v>10.7</v>
      </c>
      <c r="D20">
        <v>5.8</v>
      </c>
      <c r="E20" s="9">
        <v>8</v>
      </c>
      <c r="F20" s="9">
        <v>10.5</v>
      </c>
      <c r="G20" s="9">
        <v>16.970833333333331</v>
      </c>
      <c r="H20" s="9">
        <v>15.74166666666666</v>
      </c>
      <c r="I20" s="9">
        <v>1.5166666666666651</v>
      </c>
      <c r="J20" t="s">
        <v>19</v>
      </c>
      <c r="K20" s="9">
        <v>3.2</v>
      </c>
      <c r="L20" s="9">
        <v>14.1</v>
      </c>
      <c r="M20" s="9">
        <v>88.966666666666683</v>
      </c>
      <c r="N20">
        <v>17.7</v>
      </c>
      <c r="O20" s="10">
        <v>6.25E-2</v>
      </c>
      <c r="P20" t="s">
        <v>19</v>
      </c>
      <c r="Q20" s="9">
        <v>0.3</v>
      </c>
      <c r="R20" s="9">
        <v>13.504166666666668</v>
      </c>
      <c r="S20" s="9"/>
      <c r="T20" s="9"/>
      <c r="U20" s="9"/>
      <c r="AA20" s="10"/>
    </row>
    <row r="21" spans="1:27" x14ac:dyDescent="0.25">
      <c r="A21" s="8">
        <v>19</v>
      </c>
      <c r="B21" s="9">
        <v>19.100000000000001</v>
      </c>
      <c r="C21" s="9">
        <v>9.9</v>
      </c>
      <c r="D21">
        <v>4.2</v>
      </c>
      <c r="E21" s="9">
        <v>7.8</v>
      </c>
      <c r="F21" s="9">
        <v>9.8000000000000007</v>
      </c>
      <c r="G21" s="9">
        <v>16.916666666666664</v>
      </c>
      <c r="H21" s="9">
        <v>15.699999999999994</v>
      </c>
      <c r="I21" s="9">
        <v>2.1677083333333322</v>
      </c>
      <c r="J21" t="s">
        <v>30</v>
      </c>
      <c r="K21" s="9">
        <v>4.8</v>
      </c>
      <c r="L21" s="9">
        <v>16.7</v>
      </c>
      <c r="M21" s="9">
        <v>85.275000000000006</v>
      </c>
      <c r="N21">
        <v>25.7</v>
      </c>
      <c r="O21" s="10">
        <v>0.5</v>
      </c>
      <c r="P21" t="s">
        <v>20</v>
      </c>
      <c r="Q21" s="9">
        <v>1.5</v>
      </c>
      <c r="R21" s="9">
        <v>13.616666666666667</v>
      </c>
      <c r="S21" s="9"/>
      <c r="T21" s="25"/>
      <c r="U21" s="9"/>
      <c r="AA21" s="10"/>
    </row>
    <row r="22" spans="1:27" x14ac:dyDescent="0.25">
      <c r="A22" s="8">
        <v>20</v>
      </c>
      <c r="B22" s="9">
        <v>18.7</v>
      </c>
      <c r="C22" s="9">
        <v>9</v>
      </c>
      <c r="D22">
        <v>5.2</v>
      </c>
      <c r="E22" s="9">
        <v>6.6</v>
      </c>
      <c r="F22" s="9">
        <v>8.5</v>
      </c>
      <c r="G22" s="9">
        <v>17.087500000000002</v>
      </c>
      <c r="H22" s="9">
        <v>15.699999999999994</v>
      </c>
      <c r="I22" s="9">
        <v>2.3010416666666642</v>
      </c>
      <c r="J22" t="s">
        <v>20</v>
      </c>
      <c r="K22" s="9">
        <v>3.2</v>
      </c>
      <c r="L22" s="9">
        <v>15.3</v>
      </c>
      <c r="M22" s="9">
        <v>82.804166666666674</v>
      </c>
      <c r="N22">
        <v>19.3</v>
      </c>
      <c r="O22" s="10">
        <v>0.33333333333333331</v>
      </c>
      <c r="P22" t="s">
        <v>21</v>
      </c>
      <c r="Q22" s="9">
        <v>3.6</v>
      </c>
      <c r="R22" s="9">
        <v>13.470833333333333</v>
      </c>
      <c r="S22" s="9"/>
      <c r="T22" s="25"/>
      <c r="U22" s="9"/>
      <c r="AA22" s="10"/>
    </row>
    <row r="23" spans="1:27" x14ac:dyDescent="0.25">
      <c r="A23" s="8">
        <v>21</v>
      </c>
      <c r="B23" s="9">
        <v>18.899999999999999</v>
      </c>
      <c r="C23" s="9">
        <v>10.3</v>
      </c>
      <c r="D23">
        <v>7</v>
      </c>
      <c r="E23" s="9">
        <v>8.5</v>
      </c>
      <c r="F23" s="9">
        <v>10.4</v>
      </c>
      <c r="G23" s="9">
        <v>17.308333333333334</v>
      </c>
      <c r="H23" s="9">
        <v>15.699999999999994</v>
      </c>
      <c r="I23" s="9">
        <v>3.5343750000000038</v>
      </c>
      <c r="J23" t="s">
        <v>18</v>
      </c>
      <c r="K23" s="9">
        <v>4.8</v>
      </c>
      <c r="L23" s="9">
        <v>14</v>
      </c>
      <c r="M23" s="9">
        <v>83.879166666666649</v>
      </c>
      <c r="N23">
        <v>33.799999999999997</v>
      </c>
      <c r="O23" s="10">
        <v>0.42708333333333331</v>
      </c>
      <c r="P23" t="s">
        <v>21</v>
      </c>
      <c r="Q23" s="9">
        <v>1.7</v>
      </c>
      <c r="R23" s="9">
        <v>13.445833333333338</v>
      </c>
      <c r="S23" s="9"/>
      <c r="T23" s="25"/>
      <c r="U23" s="9"/>
      <c r="AA23" s="10"/>
    </row>
    <row r="24" spans="1:27" x14ac:dyDescent="0.25">
      <c r="A24" s="8">
        <v>22</v>
      </c>
      <c r="B24" s="9">
        <v>16.7</v>
      </c>
      <c r="C24" s="9">
        <v>11.4</v>
      </c>
      <c r="D24">
        <v>17.600000000000001</v>
      </c>
      <c r="E24" s="9">
        <v>11</v>
      </c>
      <c r="F24" s="9">
        <v>12.5</v>
      </c>
      <c r="G24" s="9">
        <v>17.3</v>
      </c>
      <c r="H24" s="9">
        <v>15.699999999999994</v>
      </c>
      <c r="I24" s="9">
        <v>1.6166666666666654</v>
      </c>
      <c r="J24" t="s">
        <v>23</v>
      </c>
      <c r="K24" s="9">
        <v>1.6</v>
      </c>
      <c r="L24" s="9">
        <v>13.2</v>
      </c>
      <c r="M24" s="9">
        <v>95.829166666666666</v>
      </c>
      <c r="N24">
        <v>16.100000000000001</v>
      </c>
      <c r="O24" s="10">
        <v>0.98958333333333337</v>
      </c>
      <c r="P24" t="s">
        <v>33</v>
      </c>
      <c r="Q24" s="9">
        <v>0.1</v>
      </c>
      <c r="R24" s="9">
        <v>13.945833333333326</v>
      </c>
      <c r="S24" s="9"/>
      <c r="T24" s="25"/>
      <c r="U24" s="9"/>
      <c r="AA24" s="10"/>
    </row>
    <row r="25" spans="1:27" x14ac:dyDescent="0.25">
      <c r="A25" s="8">
        <v>23</v>
      </c>
      <c r="B25" s="9">
        <v>14.4</v>
      </c>
      <c r="C25" s="9">
        <v>13.2</v>
      </c>
      <c r="D25">
        <v>16</v>
      </c>
      <c r="E25" s="9">
        <v>14</v>
      </c>
      <c r="F25" s="9">
        <v>14.7</v>
      </c>
      <c r="G25" s="9">
        <v>17.062499999999996</v>
      </c>
      <c r="H25" s="9">
        <v>15.699999999999994</v>
      </c>
      <c r="I25" s="9">
        <v>10.949999999999996</v>
      </c>
      <c r="J25" t="s">
        <v>30</v>
      </c>
      <c r="K25" s="9">
        <v>16.100000000000001</v>
      </c>
      <c r="L25" s="9">
        <v>14.4</v>
      </c>
      <c r="M25" s="9">
        <v>97.80416666666666</v>
      </c>
      <c r="N25">
        <v>37</v>
      </c>
      <c r="O25" s="10">
        <v>0.39583333333333331</v>
      </c>
      <c r="P25" t="s">
        <v>30</v>
      </c>
      <c r="Q25" s="9">
        <v>0.1</v>
      </c>
      <c r="R25" s="9">
        <v>13.441666666666665</v>
      </c>
      <c r="S25" s="9"/>
      <c r="T25" s="25"/>
      <c r="U25" s="9"/>
      <c r="AA25" s="10"/>
    </row>
    <row r="26" spans="1:27" x14ac:dyDescent="0.25">
      <c r="A26" s="8">
        <v>24</v>
      </c>
      <c r="B26" s="9">
        <v>17.100000000000001</v>
      </c>
      <c r="C26" s="9">
        <v>9.1999999999999993</v>
      </c>
      <c r="D26">
        <v>0</v>
      </c>
      <c r="E26" s="9">
        <v>7.7</v>
      </c>
      <c r="F26" s="9">
        <v>8.5</v>
      </c>
      <c r="G26" s="9">
        <v>16.675000000000001</v>
      </c>
      <c r="H26" s="9">
        <v>15.683333333333332</v>
      </c>
      <c r="I26" s="9">
        <v>5.7739583333333337</v>
      </c>
      <c r="J26" t="s">
        <v>30</v>
      </c>
      <c r="K26" s="9">
        <v>11.3</v>
      </c>
      <c r="L26" s="9">
        <v>13.3</v>
      </c>
      <c r="M26" s="9">
        <v>81.25833333333334</v>
      </c>
      <c r="N26">
        <v>32.200000000000003</v>
      </c>
      <c r="O26" s="10">
        <v>0.40625</v>
      </c>
      <c r="P26" t="s">
        <v>35</v>
      </c>
      <c r="Q26" s="9">
        <v>0.5</v>
      </c>
      <c r="R26" s="9">
        <v>12.620833333333332</v>
      </c>
      <c r="S26" s="9"/>
      <c r="T26" s="25"/>
      <c r="U26" s="9"/>
      <c r="AA26" s="10"/>
    </row>
    <row r="27" spans="1:27" x14ac:dyDescent="0.25">
      <c r="A27" s="8">
        <v>25</v>
      </c>
      <c r="B27" s="9">
        <v>19.2</v>
      </c>
      <c r="C27" s="9">
        <v>9.1</v>
      </c>
      <c r="D27">
        <v>1.6</v>
      </c>
      <c r="E27" s="9">
        <v>6.9</v>
      </c>
      <c r="F27" s="9">
        <v>9.5</v>
      </c>
      <c r="G27" s="9">
        <v>16.724999999999998</v>
      </c>
      <c r="H27" s="9">
        <v>15.600000000000003</v>
      </c>
      <c r="I27" s="9">
        <v>3.8083333333333349</v>
      </c>
      <c r="J27" t="s">
        <v>20</v>
      </c>
      <c r="K27" s="9">
        <v>8</v>
      </c>
      <c r="L27" s="9">
        <v>17.100000000000001</v>
      </c>
      <c r="M27" s="9">
        <v>78.016666666666666</v>
      </c>
      <c r="N27">
        <v>33.799999999999997</v>
      </c>
      <c r="O27" s="10">
        <v>0.52083333333333337</v>
      </c>
      <c r="P27" t="s">
        <v>21</v>
      </c>
      <c r="Q27" s="9">
        <v>3.2</v>
      </c>
      <c r="R27" s="9">
        <v>13.429166666666665</v>
      </c>
      <c r="S27" s="9"/>
      <c r="T27" s="25"/>
      <c r="U27" s="9"/>
      <c r="AA27" s="10"/>
    </row>
    <row r="28" spans="1:27" x14ac:dyDescent="0.25">
      <c r="A28" s="8">
        <v>26</v>
      </c>
      <c r="B28" s="9">
        <v>21.6</v>
      </c>
      <c r="C28" s="9">
        <v>11.7</v>
      </c>
      <c r="D28">
        <v>4.8</v>
      </c>
      <c r="E28" s="9">
        <v>10.8</v>
      </c>
      <c r="F28" s="9">
        <v>11.8</v>
      </c>
      <c r="G28" s="9">
        <v>16.941666666666666</v>
      </c>
      <c r="H28" s="9">
        <v>15.600000000000003</v>
      </c>
      <c r="I28" s="9">
        <v>4.9364583333333369</v>
      </c>
      <c r="J28" t="s">
        <v>19</v>
      </c>
      <c r="K28" s="9">
        <v>4.8</v>
      </c>
      <c r="L28" s="9">
        <v>17.2</v>
      </c>
      <c r="M28" s="9">
        <v>72.808333333333323</v>
      </c>
      <c r="N28">
        <v>35.4</v>
      </c>
      <c r="O28" s="10">
        <v>0.55208333333333337</v>
      </c>
      <c r="P28" t="s">
        <v>18</v>
      </c>
      <c r="Q28" s="9">
        <v>2.9</v>
      </c>
      <c r="R28" s="9">
        <v>16.020833333333336</v>
      </c>
      <c r="S28" s="9"/>
      <c r="T28" s="25"/>
      <c r="U28" s="9"/>
      <c r="AA28" s="10"/>
    </row>
    <row r="29" spans="1:27" x14ac:dyDescent="0.25">
      <c r="A29" s="8">
        <v>27</v>
      </c>
      <c r="B29" s="9">
        <v>20.6</v>
      </c>
      <c r="C29" s="9">
        <v>13.4</v>
      </c>
      <c r="D29">
        <v>0.8</v>
      </c>
      <c r="E29" s="9">
        <v>13.1</v>
      </c>
      <c r="F29" s="9">
        <v>14.7</v>
      </c>
      <c r="G29" s="9">
        <v>17.220833333333335</v>
      </c>
      <c r="H29" s="9">
        <v>15.600000000000003</v>
      </c>
      <c r="I29" s="9">
        <v>1.6833333333333327</v>
      </c>
      <c r="J29" t="s">
        <v>29</v>
      </c>
      <c r="K29" s="9">
        <v>1.6</v>
      </c>
      <c r="L29" s="9">
        <v>16.100000000000001</v>
      </c>
      <c r="M29" s="9">
        <v>88.987499999999997</v>
      </c>
      <c r="N29">
        <v>17.7</v>
      </c>
      <c r="O29" s="10">
        <v>0.75</v>
      </c>
      <c r="P29" t="s">
        <v>18</v>
      </c>
      <c r="Q29" s="9">
        <v>0.4</v>
      </c>
      <c r="R29" s="9">
        <v>16.737500000000001</v>
      </c>
      <c r="S29" s="9"/>
      <c r="T29" s="25"/>
      <c r="U29" s="9"/>
      <c r="AA29" s="10"/>
    </row>
    <row r="30" spans="1:27" x14ac:dyDescent="0.25">
      <c r="A30" s="8">
        <v>28</v>
      </c>
      <c r="B30" s="9">
        <v>21.8</v>
      </c>
      <c r="C30" s="9">
        <v>14.5</v>
      </c>
      <c r="D30">
        <v>0</v>
      </c>
      <c r="E30" s="9">
        <v>13.4</v>
      </c>
      <c r="F30" s="9">
        <v>14.4</v>
      </c>
      <c r="G30" s="9">
        <v>17.666666666666664</v>
      </c>
      <c r="H30" s="9">
        <v>15.600000000000003</v>
      </c>
      <c r="I30" s="9">
        <v>4.8354166666666654</v>
      </c>
      <c r="J30" t="s">
        <v>19</v>
      </c>
      <c r="K30" s="9">
        <v>8</v>
      </c>
      <c r="L30" s="9">
        <v>19.5</v>
      </c>
      <c r="M30" s="9">
        <v>73.75</v>
      </c>
      <c r="N30">
        <v>32.200000000000003</v>
      </c>
      <c r="O30" s="10">
        <v>0.66666666666666663</v>
      </c>
      <c r="P30" t="s">
        <v>19</v>
      </c>
      <c r="Q30" s="9">
        <v>3.9</v>
      </c>
      <c r="R30" s="9">
        <v>17.833333333333332</v>
      </c>
      <c r="S30" s="9"/>
      <c r="T30" s="25"/>
      <c r="U30" s="9"/>
      <c r="AA30" s="10"/>
    </row>
    <row r="31" spans="1:27" x14ac:dyDescent="0.25">
      <c r="A31" s="8">
        <v>29</v>
      </c>
      <c r="B31" s="9">
        <v>19.399999999999999</v>
      </c>
      <c r="C31" s="9">
        <v>14.3</v>
      </c>
      <c r="D31">
        <v>0.4</v>
      </c>
      <c r="E31" s="9">
        <v>12.9</v>
      </c>
      <c r="F31" s="9">
        <v>14.6</v>
      </c>
      <c r="G31" s="9">
        <v>17.833333333333336</v>
      </c>
      <c r="H31" s="9">
        <v>15.666666666666659</v>
      </c>
      <c r="I31" s="9">
        <v>8.1114583333333332</v>
      </c>
      <c r="J31" t="s">
        <v>19</v>
      </c>
      <c r="K31" s="9">
        <v>9.6999999999999993</v>
      </c>
      <c r="L31" s="9">
        <v>16.8</v>
      </c>
      <c r="M31" s="9">
        <v>71.675000000000011</v>
      </c>
      <c r="N31">
        <v>46.7</v>
      </c>
      <c r="O31" s="10">
        <v>0.6875</v>
      </c>
      <c r="P31" t="s">
        <v>18</v>
      </c>
      <c r="Q31" s="9">
        <v>3.9</v>
      </c>
      <c r="R31" s="9">
        <v>16.129166666666674</v>
      </c>
      <c r="S31" s="9"/>
      <c r="T31" s="25"/>
      <c r="U31" s="9"/>
      <c r="AA31" s="10"/>
    </row>
    <row r="32" spans="1:27" x14ac:dyDescent="0.25">
      <c r="A32" s="8">
        <v>30</v>
      </c>
      <c r="B32" s="9">
        <v>19.399999999999999</v>
      </c>
      <c r="C32" s="9">
        <v>12.4</v>
      </c>
      <c r="D32">
        <v>7.6</v>
      </c>
      <c r="E32" s="9">
        <v>11.5</v>
      </c>
      <c r="F32" s="9">
        <v>12.2</v>
      </c>
      <c r="G32" s="9">
        <v>17.499999999999996</v>
      </c>
      <c r="H32" s="9">
        <v>15.766666666666673</v>
      </c>
      <c r="I32" s="9">
        <v>9.2864583333333375</v>
      </c>
      <c r="J32" t="s">
        <v>18</v>
      </c>
      <c r="K32" s="9">
        <v>14.5</v>
      </c>
      <c r="L32" s="9">
        <v>16.899999999999999</v>
      </c>
      <c r="M32" s="9">
        <v>72.958333333333329</v>
      </c>
      <c r="N32">
        <v>51.5</v>
      </c>
      <c r="O32" s="10">
        <v>0.55208333333333337</v>
      </c>
      <c r="P32" t="s">
        <v>18</v>
      </c>
      <c r="Q32" s="9">
        <v>2.9</v>
      </c>
      <c r="R32" s="9">
        <v>15.454166666666667</v>
      </c>
      <c r="S32" s="9"/>
      <c r="T32" s="25"/>
      <c r="U32" s="9"/>
      <c r="AA32" s="10"/>
    </row>
    <row r="33" spans="1:28" x14ac:dyDescent="0.25">
      <c r="A33" s="8">
        <v>31</v>
      </c>
      <c r="B33" s="9">
        <v>18.3</v>
      </c>
      <c r="C33" s="9">
        <v>13</v>
      </c>
      <c r="D33">
        <v>4.5999999999999996</v>
      </c>
      <c r="E33" s="9">
        <v>12.7</v>
      </c>
      <c r="F33" s="9">
        <v>14.3</v>
      </c>
      <c r="G33" s="9">
        <v>17.291304347826088</v>
      </c>
      <c r="H33" s="9">
        <v>15.800000000000006</v>
      </c>
      <c r="I33" s="9">
        <v>3.3833333333333386</v>
      </c>
      <c r="J33" t="s">
        <v>19</v>
      </c>
      <c r="K33" s="9">
        <v>3.2</v>
      </c>
      <c r="L33" s="9">
        <v>16.8</v>
      </c>
      <c r="M33" s="9">
        <v>91.830434782608691</v>
      </c>
      <c r="N33">
        <v>40.200000000000003</v>
      </c>
      <c r="O33" s="10">
        <v>0.54166666666666663</v>
      </c>
      <c r="P33" t="s">
        <v>18</v>
      </c>
      <c r="Q33" s="9">
        <v>0.1</v>
      </c>
      <c r="R33" s="9">
        <v>15.121739130434783</v>
      </c>
      <c r="S33" s="9"/>
      <c r="T33" s="25"/>
      <c r="U33" s="9"/>
      <c r="AA33" s="10"/>
    </row>
    <row r="34" spans="1:28" x14ac:dyDescent="0.25">
      <c r="A34" s="13" t="s">
        <v>24</v>
      </c>
      <c r="B34" s="14">
        <f>AVERAGE(B3:B33)</f>
        <v>19.638709677419349</v>
      </c>
      <c r="C34" s="14">
        <f>AVERAGE(C3:C33)</f>
        <v>11.835483870967739</v>
      </c>
      <c r="D34" s="14">
        <f>SUM(D3:D33)</f>
        <v>113.6</v>
      </c>
      <c r="E34" s="14">
        <f>AVERAGE(E3:E33)</f>
        <v>10.499999999999998</v>
      </c>
      <c r="F34" s="14">
        <f>AVERAGE(F3:F33)</f>
        <v>11.774193548387098</v>
      </c>
      <c r="G34" s="14">
        <f>AVERAGE(G3:G33)</f>
        <v>17.1330528284245</v>
      </c>
      <c r="H34" s="14">
        <f>AVERAGE(H3:H33)</f>
        <v>15.697177419354841</v>
      </c>
      <c r="I34" s="14">
        <f>AVERAGE(I3:I33)</f>
        <v>5.7014112903225804</v>
      </c>
      <c r="J34" s="14"/>
      <c r="K34" s="14"/>
      <c r="L34" s="15">
        <f>AVERAGE(L3:L33)</f>
        <v>16.42258064516129</v>
      </c>
      <c r="M34" s="14">
        <f>AVERAGE(M3:M33)</f>
        <v>76.854745208041152</v>
      </c>
      <c r="N34" s="14">
        <f>MAX(N3:N33)</f>
        <v>61.2</v>
      </c>
      <c r="O34" s="16"/>
      <c r="P34" s="17"/>
      <c r="Q34" s="18">
        <v>148.9</v>
      </c>
      <c r="R34" s="19">
        <f>AVERAGE(R3:R33)</f>
        <v>15.202179756895744</v>
      </c>
      <c r="S34" s="20"/>
      <c r="AA34" s="10"/>
    </row>
    <row r="35" spans="1:28" x14ac:dyDescent="0.25">
      <c r="A35" s="21" t="s">
        <v>25</v>
      </c>
      <c r="B35" s="14">
        <f>MAX(B3:B33)</f>
        <v>27.8</v>
      </c>
      <c r="C35" s="14">
        <f>MIN(C3:C33)</f>
        <v>8.9</v>
      </c>
      <c r="D35" s="14">
        <f>MAX(D3:D33)</f>
        <v>17.600000000000001</v>
      </c>
      <c r="E35" s="14">
        <f>MIN(E3:E33)</f>
        <v>6.6</v>
      </c>
      <c r="F35" s="14">
        <f>MIN(F3:F33)</f>
        <v>8.3000000000000007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7.2</v>
      </c>
      <c r="R35" s="19">
        <f>MIN(R3:R33)</f>
        <v>12.620833333333332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15.737096774193544</v>
      </c>
      <c r="C37">
        <f>COUNTIF(C3:C33,"&lt;0")</f>
        <v>0</v>
      </c>
      <c r="D37">
        <f>COUNTIF(D3:D33,"&gt;0.1")</f>
        <v>24</v>
      </c>
      <c r="E37">
        <f>COUNTIF(E3:E33,"&lt;0")</f>
        <v>0</v>
      </c>
      <c r="Q37">
        <f>COUNTIF(Q3:Q33,"&lt;0.05")</f>
        <v>0</v>
      </c>
      <c r="AB37" s="10"/>
    </row>
    <row r="38" spans="1:28" x14ac:dyDescent="0.25">
      <c r="D38">
        <f>COUNTIF(D3:D33,"&gt;0.9")</f>
        <v>16</v>
      </c>
    </row>
    <row r="39" spans="1:28" x14ac:dyDescent="0.25">
      <c r="Q39" t="s">
        <v>26</v>
      </c>
    </row>
    <row r="41" spans="1:28" x14ac:dyDescent="0.25">
      <c r="Q41" s="9">
        <f>SUM(Q3:Q33)</f>
        <v>81.700000000000031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5576-4AB0-4558-BC82-5B69F12C4D7F}">
  <sheetPr>
    <pageSetUpPr fitToPage="1"/>
  </sheetPr>
  <dimension ref="A1:AB41"/>
  <sheetViews>
    <sheetView topLeftCell="A2" workbookViewId="0">
      <selection activeCell="B12" sqref="B12"/>
    </sheetView>
  </sheetViews>
  <sheetFormatPr defaultRowHeight="15" x14ac:dyDescent="0.25"/>
  <cols>
    <col min="15" max="15" width="12.42578125" customWidth="1"/>
  </cols>
  <sheetData>
    <row r="1" spans="1:27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20.3</v>
      </c>
      <c r="C3" s="9">
        <v>12.4</v>
      </c>
      <c r="D3">
        <v>4.4000000000000004</v>
      </c>
      <c r="E3" s="9">
        <v>10.8</v>
      </c>
      <c r="F3" s="9">
        <v>12.6</v>
      </c>
      <c r="G3" s="9">
        <v>17.175000000000001</v>
      </c>
      <c r="H3" s="9">
        <v>15.800000000000006</v>
      </c>
      <c r="I3" s="9">
        <v>2.9666666666666668</v>
      </c>
      <c r="J3" t="s">
        <v>20</v>
      </c>
      <c r="K3" s="9">
        <v>3.2</v>
      </c>
      <c r="L3" s="9">
        <v>17</v>
      </c>
      <c r="M3" s="9">
        <v>87.020833333333329</v>
      </c>
      <c r="N3">
        <v>19.3</v>
      </c>
      <c r="O3" s="10">
        <v>0.23958333333333334</v>
      </c>
      <c r="P3" t="s">
        <v>18</v>
      </c>
      <c r="Q3" s="9">
        <v>0.2</v>
      </c>
      <c r="R3" s="9">
        <v>15.549999999999997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15.7</v>
      </c>
      <c r="C4" s="9">
        <v>13.1</v>
      </c>
      <c r="D4">
        <v>8.6</v>
      </c>
      <c r="E4" s="9">
        <v>13</v>
      </c>
      <c r="F4" s="9">
        <v>14</v>
      </c>
      <c r="G4" s="9">
        <v>17.312499999999996</v>
      </c>
      <c r="H4" s="9">
        <v>15.800000000000006</v>
      </c>
      <c r="I4" s="9">
        <v>8.8874999999999975</v>
      </c>
      <c r="J4" t="s">
        <v>35</v>
      </c>
      <c r="K4" s="9">
        <v>9.6999999999999993</v>
      </c>
      <c r="L4" s="9">
        <v>14.1</v>
      </c>
      <c r="M4" s="9">
        <v>96.02500000000002</v>
      </c>
      <c r="N4">
        <v>51.5</v>
      </c>
      <c r="O4" s="10">
        <v>0.82291666666666663</v>
      </c>
      <c r="P4" t="s">
        <v>36</v>
      </c>
      <c r="Q4" s="9">
        <v>0</v>
      </c>
      <c r="R4" s="9">
        <v>14</v>
      </c>
      <c r="S4" s="9"/>
      <c r="T4" s="9"/>
      <c r="U4" s="9"/>
      <c r="AA4" s="10"/>
    </row>
    <row r="5" spans="1:27" x14ac:dyDescent="0.25">
      <c r="A5" s="8">
        <v>3</v>
      </c>
      <c r="B5" s="9">
        <v>18.600000000000001</v>
      </c>
      <c r="C5" s="9">
        <v>10.8</v>
      </c>
      <c r="D5">
        <v>1.4</v>
      </c>
      <c r="E5" s="9">
        <v>8.9</v>
      </c>
      <c r="F5" s="9">
        <v>10.199999999999999</v>
      </c>
      <c r="G5" s="9">
        <v>17.054166666666671</v>
      </c>
      <c r="H5" s="9">
        <v>15.800000000000006</v>
      </c>
      <c r="I5" s="9">
        <v>4.1197916666666705</v>
      </c>
      <c r="J5" t="s">
        <v>30</v>
      </c>
      <c r="K5" s="9">
        <v>8</v>
      </c>
      <c r="L5" s="9">
        <v>15.4</v>
      </c>
      <c r="M5" s="9">
        <v>86.541666666666671</v>
      </c>
      <c r="N5">
        <v>24.1</v>
      </c>
      <c r="O5" s="10">
        <v>5.2083333333333336E-2</v>
      </c>
      <c r="P5" t="s">
        <v>21</v>
      </c>
      <c r="Q5" s="9">
        <v>0.2</v>
      </c>
      <c r="R5" s="9">
        <v>14.741666666666667</v>
      </c>
      <c r="S5" s="9"/>
      <c r="T5" s="9"/>
      <c r="U5" s="9"/>
      <c r="AA5" s="10"/>
    </row>
    <row r="6" spans="1:27" x14ac:dyDescent="0.25">
      <c r="A6" s="8">
        <v>4</v>
      </c>
      <c r="B6" s="9">
        <v>15.9</v>
      </c>
      <c r="C6" s="9">
        <v>12.5</v>
      </c>
      <c r="D6">
        <v>2.6</v>
      </c>
      <c r="E6" s="9">
        <v>12</v>
      </c>
      <c r="F6" s="9">
        <v>13.4</v>
      </c>
      <c r="G6" s="9">
        <v>17.141666666666666</v>
      </c>
      <c r="H6" s="9">
        <v>15.800000000000006</v>
      </c>
      <c r="I6" s="9">
        <v>2.9885416666666687</v>
      </c>
      <c r="J6" t="s">
        <v>30</v>
      </c>
      <c r="K6" s="9">
        <v>8</v>
      </c>
      <c r="L6" s="9">
        <v>13.4</v>
      </c>
      <c r="M6" s="9">
        <v>88.375</v>
      </c>
      <c r="N6">
        <v>25.7</v>
      </c>
      <c r="O6" s="10">
        <v>0.44791666666666669</v>
      </c>
      <c r="P6" t="s">
        <v>35</v>
      </c>
      <c r="Q6" s="9">
        <v>0.1</v>
      </c>
      <c r="R6" s="9">
        <v>13.429166666666669</v>
      </c>
      <c r="S6" s="9"/>
      <c r="T6" s="9"/>
      <c r="U6" s="9"/>
      <c r="AA6" s="10"/>
    </row>
    <row r="7" spans="1:27" x14ac:dyDescent="0.25">
      <c r="A7" s="8">
        <v>5</v>
      </c>
      <c r="B7" s="9">
        <v>14.8</v>
      </c>
      <c r="C7" s="9">
        <v>11.2</v>
      </c>
      <c r="D7">
        <v>4</v>
      </c>
      <c r="E7" s="9">
        <v>10.1</v>
      </c>
      <c r="F7" s="9">
        <v>11.5</v>
      </c>
      <c r="G7" s="9">
        <v>16.966666666666665</v>
      </c>
      <c r="H7" s="9">
        <v>15.800000000000006</v>
      </c>
      <c r="I7" s="9">
        <v>7.9864583333333279</v>
      </c>
      <c r="J7" t="s">
        <v>35</v>
      </c>
      <c r="K7" s="9">
        <v>9.6999999999999993</v>
      </c>
      <c r="L7" s="9">
        <v>12.3</v>
      </c>
      <c r="M7" s="9">
        <v>91.316666666666677</v>
      </c>
      <c r="N7">
        <v>35.4</v>
      </c>
      <c r="O7" s="10">
        <v>0.5625</v>
      </c>
      <c r="P7" t="s">
        <v>35</v>
      </c>
      <c r="Q7" s="9">
        <v>0</v>
      </c>
      <c r="R7" s="9">
        <v>11.891666666666667</v>
      </c>
      <c r="S7" s="9"/>
      <c r="T7" s="23"/>
      <c r="U7" s="9"/>
      <c r="AA7" s="10"/>
    </row>
    <row r="8" spans="1:27" x14ac:dyDescent="0.25">
      <c r="A8" s="8">
        <v>6</v>
      </c>
      <c r="B8" s="9">
        <v>17.100000000000001</v>
      </c>
      <c r="C8" s="9">
        <v>9</v>
      </c>
      <c r="D8">
        <v>0</v>
      </c>
      <c r="E8" s="9">
        <v>7.2</v>
      </c>
      <c r="F8" s="9">
        <v>8.1999999999999993</v>
      </c>
      <c r="G8" s="9">
        <v>16.541666666666668</v>
      </c>
      <c r="H8" s="9">
        <v>15.758333333333331</v>
      </c>
      <c r="I8" s="9">
        <v>4.911458333333333</v>
      </c>
      <c r="J8" t="s">
        <v>20</v>
      </c>
      <c r="K8" s="9">
        <v>6.4</v>
      </c>
      <c r="L8" s="9">
        <v>13.9</v>
      </c>
      <c r="M8" s="9">
        <v>78.566666666666677</v>
      </c>
      <c r="N8">
        <v>27.4</v>
      </c>
      <c r="O8" s="10">
        <v>0.35416666666666669</v>
      </c>
      <c r="P8" t="s">
        <v>30</v>
      </c>
      <c r="Q8" s="9">
        <v>2</v>
      </c>
      <c r="R8" s="9">
        <v>12.6</v>
      </c>
      <c r="S8" s="9"/>
      <c r="T8" s="9"/>
      <c r="U8" s="9"/>
      <c r="AA8" s="10"/>
    </row>
    <row r="9" spans="1:27" x14ac:dyDescent="0.25">
      <c r="A9" s="8">
        <v>7</v>
      </c>
      <c r="B9" s="9">
        <v>19.2</v>
      </c>
      <c r="C9" s="9">
        <v>6.7</v>
      </c>
      <c r="D9">
        <v>0</v>
      </c>
      <c r="E9" s="9">
        <v>4.5999999999999996</v>
      </c>
      <c r="F9" s="9">
        <v>6.9</v>
      </c>
      <c r="G9" s="9">
        <v>16.479166666666668</v>
      </c>
      <c r="H9" s="9">
        <v>15.695833333333328</v>
      </c>
      <c r="I9" s="9">
        <v>7.1447916666666655</v>
      </c>
      <c r="J9" t="s">
        <v>21</v>
      </c>
      <c r="K9" s="9">
        <v>9.6999999999999993</v>
      </c>
      <c r="L9" s="9">
        <v>16.899999999999999</v>
      </c>
      <c r="M9" s="9">
        <v>74.650000000000006</v>
      </c>
      <c r="N9">
        <v>38.6</v>
      </c>
      <c r="O9" s="10">
        <v>0.67708333333333337</v>
      </c>
      <c r="P9" t="s">
        <v>18</v>
      </c>
      <c r="Q9" s="9">
        <v>3.5</v>
      </c>
      <c r="R9" s="9">
        <v>13.658333333333331</v>
      </c>
      <c r="S9" s="9"/>
      <c r="T9" s="9"/>
      <c r="U9" s="9"/>
      <c r="AA9" s="10"/>
    </row>
    <row r="10" spans="1:27" x14ac:dyDescent="0.25">
      <c r="A10" s="8">
        <v>8</v>
      </c>
      <c r="B10" s="9">
        <v>20.6</v>
      </c>
      <c r="C10" s="9">
        <v>9.6</v>
      </c>
      <c r="D10">
        <v>0</v>
      </c>
      <c r="E10" s="9">
        <v>6.5</v>
      </c>
      <c r="F10" s="9">
        <v>8.3000000000000007</v>
      </c>
      <c r="G10" s="9">
        <v>16.574999999999999</v>
      </c>
      <c r="H10" s="9">
        <v>15.600000000000003</v>
      </c>
      <c r="I10" s="9">
        <v>7.5166666666666595</v>
      </c>
      <c r="J10" t="s">
        <v>18</v>
      </c>
      <c r="K10" s="9">
        <v>11.3</v>
      </c>
      <c r="L10" s="9">
        <v>15.7</v>
      </c>
      <c r="M10" s="9">
        <v>65.32083333333334</v>
      </c>
      <c r="N10">
        <v>32.200000000000003</v>
      </c>
      <c r="O10" s="10">
        <v>0.36458333333333331</v>
      </c>
      <c r="P10" t="s">
        <v>20</v>
      </c>
      <c r="Q10" s="9">
        <v>7.1</v>
      </c>
      <c r="R10" s="9">
        <v>14.516666666666666</v>
      </c>
      <c r="S10" s="9"/>
      <c r="T10" s="9"/>
      <c r="U10" s="9"/>
      <c r="AA10" s="10"/>
    </row>
    <row r="11" spans="1:27" x14ac:dyDescent="0.25">
      <c r="A11" s="8">
        <v>9</v>
      </c>
      <c r="B11" s="9">
        <v>20.5</v>
      </c>
      <c r="C11" s="9">
        <v>9.6999999999999993</v>
      </c>
      <c r="D11">
        <v>0</v>
      </c>
      <c r="E11" s="9">
        <v>6.3</v>
      </c>
      <c r="F11" s="9">
        <v>9</v>
      </c>
      <c r="G11" s="9">
        <v>16.804166666666664</v>
      </c>
      <c r="H11" s="9">
        <v>15.600000000000003</v>
      </c>
      <c r="I11" s="9">
        <v>3.1364583333333358</v>
      </c>
      <c r="J11" t="s">
        <v>20</v>
      </c>
      <c r="K11" s="9">
        <v>8</v>
      </c>
      <c r="L11" s="9">
        <v>16.100000000000001</v>
      </c>
      <c r="M11" s="9">
        <v>70.287500000000023</v>
      </c>
      <c r="N11">
        <v>27.4</v>
      </c>
      <c r="O11" s="10">
        <v>0.42708333333333331</v>
      </c>
      <c r="P11" t="s">
        <v>20</v>
      </c>
      <c r="Q11" s="9">
        <v>1.5</v>
      </c>
      <c r="R11" s="9">
        <v>15.687500000000002</v>
      </c>
      <c r="S11" s="9"/>
      <c r="T11" s="9"/>
      <c r="U11" s="9"/>
      <c r="AA11" s="10"/>
    </row>
    <row r="12" spans="1:27" x14ac:dyDescent="0.25">
      <c r="A12" s="8">
        <v>10</v>
      </c>
      <c r="B12" s="9">
        <v>25.6</v>
      </c>
      <c r="C12" s="9">
        <v>14.9</v>
      </c>
      <c r="D12">
        <v>0</v>
      </c>
      <c r="E12" s="9">
        <v>13.6</v>
      </c>
      <c r="F12" s="9">
        <v>16</v>
      </c>
      <c r="G12" s="9">
        <v>17.279166666666665</v>
      </c>
      <c r="H12" s="9">
        <v>15.600000000000003</v>
      </c>
      <c r="I12" s="9">
        <v>1.7333333333333325</v>
      </c>
      <c r="J12" t="s">
        <v>22</v>
      </c>
      <c r="K12" s="9">
        <v>1.6</v>
      </c>
      <c r="L12" s="9">
        <v>20</v>
      </c>
      <c r="M12" s="9">
        <v>77.27500000000002</v>
      </c>
      <c r="N12">
        <v>19.3</v>
      </c>
      <c r="O12" s="10">
        <v>0.54166666666666663</v>
      </c>
      <c r="P12" t="s">
        <v>33</v>
      </c>
      <c r="Q12" s="9">
        <v>2.7</v>
      </c>
      <c r="R12" s="9">
        <v>20.375</v>
      </c>
      <c r="S12" s="9"/>
      <c r="T12" s="9"/>
      <c r="U12" s="9"/>
      <c r="AA12" s="10"/>
    </row>
    <row r="13" spans="1:27" x14ac:dyDescent="0.25">
      <c r="A13" s="8">
        <v>11</v>
      </c>
      <c r="B13" s="9">
        <v>21.9</v>
      </c>
      <c r="C13" s="9">
        <v>16.3</v>
      </c>
      <c r="D13">
        <v>0</v>
      </c>
      <c r="E13" s="9">
        <v>14.3</v>
      </c>
      <c r="F13" s="9">
        <v>15.5</v>
      </c>
      <c r="G13" s="9">
        <v>17.958333333333336</v>
      </c>
      <c r="H13" s="9">
        <v>15.662499999999993</v>
      </c>
      <c r="I13" s="9">
        <v>7.8989583333333337</v>
      </c>
      <c r="J13" t="s">
        <v>19</v>
      </c>
      <c r="K13" s="9">
        <v>9.6999999999999993</v>
      </c>
      <c r="L13" s="9">
        <v>19.5</v>
      </c>
      <c r="M13" s="9">
        <v>68.604166666666657</v>
      </c>
      <c r="N13">
        <v>46.7</v>
      </c>
      <c r="O13" s="10">
        <v>0.57291666666666663</v>
      </c>
      <c r="P13" t="s">
        <v>18</v>
      </c>
      <c r="Q13" s="9">
        <v>8.8000000000000007</v>
      </c>
      <c r="R13" s="9">
        <v>18.641666666666666</v>
      </c>
      <c r="S13" s="9"/>
      <c r="T13" s="9"/>
      <c r="U13" s="9"/>
      <c r="AA13" s="10"/>
    </row>
    <row r="14" spans="1:27" x14ac:dyDescent="0.25">
      <c r="A14" s="8">
        <v>12</v>
      </c>
      <c r="B14" s="9">
        <v>20.9</v>
      </c>
      <c r="C14" s="9">
        <v>13.5</v>
      </c>
      <c r="D14">
        <v>0</v>
      </c>
      <c r="E14" s="9">
        <v>11.2</v>
      </c>
      <c r="F14" s="9">
        <v>12.9</v>
      </c>
      <c r="G14" s="9">
        <v>17.791666666666668</v>
      </c>
      <c r="H14" s="9">
        <v>15.79166666666667</v>
      </c>
      <c r="I14" s="9">
        <v>6.0250000000000012</v>
      </c>
      <c r="J14" t="s">
        <v>23</v>
      </c>
      <c r="K14" s="9">
        <v>3.2</v>
      </c>
      <c r="L14" s="11">
        <v>16.8</v>
      </c>
      <c r="M14" s="9">
        <v>76.329166666666666</v>
      </c>
      <c r="N14">
        <v>45.1</v>
      </c>
      <c r="O14" s="10">
        <v>0.65625</v>
      </c>
      <c r="P14" t="s">
        <v>18</v>
      </c>
      <c r="Q14" s="9">
        <v>2.1</v>
      </c>
      <c r="R14" s="9">
        <v>16.820833333333336</v>
      </c>
      <c r="S14" s="9"/>
      <c r="T14" s="12"/>
      <c r="U14" s="9"/>
      <c r="AA14" s="10"/>
    </row>
    <row r="15" spans="1:27" x14ac:dyDescent="0.25">
      <c r="A15" s="8">
        <v>13</v>
      </c>
      <c r="B15" s="9">
        <v>20.3</v>
      </c>
      <c r="C15" s="9">
        <v>13.7</v>
      </c>
      <c r="D15">
        <v>3.2</v>
      </c>
      <c r="E15" s="9">
        <v>12</v>
      </c>
      <c r="F15" s="9">
        <v>12.7</v>
      </c>
      <c r="G15" s="9">
        <v>17.550000000000004</v>
      </c>
      <c r="H15" s="9">
        <v>15.904166666666663</v>
      </c>
      <c r="I15" s="9">
        <v>6.8677083333333337</v>
      </c>
      <c r="J15" t="s">
        <v>19</v>
      </c>
      <c r="K15" s="9">
        <v>11.3</v>
      </c>
      <c r="L15" s="9">
        <v>16.399999999999999</v>
      </c>
      <c r="M15" s="9">
        <v>74.683333333333337</v>
      </c>
      <c r="N15">
        <v>40.200000000000003</v>
      </c>
      <c r="O15" s="10">
        <v>0.59375</v>
      </c>
      <c r="P15" t="s">
        <v>19</v>
      </c>
      <c r="Q15" s="9">
        <v>2.9</v>
      </c>
      <c r="R15" s="9">
        <v>16.241666666666667</v>
      </c>
      <c r="S15" s="9"/>
      <c r="T15" s="9"/>
      <c r="U15" s="9"/>
      <c r="AA15" s="10"/>
    </row>
    <row r="16" spans="1:27" x14ac:dyDescent="0.25">
      <c r="A16" s="8">
        <v>14</v>
      </c>
      <c r="B16" s="9">
        <v>17.600000000000001</v>
      </c>
      <c r="C16" s="9">
        <v>13.1</v>
      </c>
      <c r="D16">
        <v>33.4</v>
      </c>
      <c r="E16" s="9">
        <v>12.7</v>
      </c>
      <c r="F16" s="9">
        <v>13.9</v>
      </c>
      <c r="G16" s="9">
        <v>17.387500000000006</v>
      </c>
      <c r="H16" s="9">
        <v>16</v>
      </c>
      <c r="I16" s="9">
        <v>3.5052083333333321</v>
      </c>
      <c r="J16" t="s">
        <v>33</v>
      </c>
      <c r="K16" s="9">
        <v>0</v>
      </c>
      <c r="L16" s="9">
        <v>14.5</v>
      </c>
      <c r="M16" s="9">
        <v>93.362500000000011</v>
      </c>
      <c r="N16">
        <v>29</v>
      </c>
      <c r="O16" s="10">
        <v>0.8125</v>
      </c>
      <c r="P16" t="s">
        <v>21</v>
      </c>
      <c r="Q16" s="9">
        <v>0</v>
      </c>
      <c r="R16" s="9">
        <v>14.649999999999999</v>
      </c>
      <c r="S16" s="9"/>
      <c r="T16" s="9"/>
      <c r="U16" s="9"/>
      <c r="AA16" s="10"/>
    </row>
    <row r="17" spans="1:27" x14ac:dyDescent="0.25">
      <c r="A17" s="8">
        <v>15</v>
      </c>
      <c r="B17" s="9">
        <v>22.6</v>
      </c>
      <c r="C17" s="9">
        <v>12.8</v>
      </c>
      <c r="D17">
        <v>1.8</v>
      </c>
      <c r="E17" s="9">
        <v>11.5</v>
      </c>
      <c r="F17" s="9">
        <v>12.4</v>
      </c>
      <c r="G17" s="9">
        <v>17.312499999999996</v>
      </c>
      <c r="H17" s="9">
        <v>16</v>
      </c>
      <c r="I17" s="9">
        <v>4.369791666666667</v>
      </c>
      <c r="J17" t="s">
        <v>18</v>
      </c>
      <c r="K17" s="9">
        <v>6.4</v>
      </c>
      <c r="L17" s="9">
        <v>17.5</v>
      </c>
      <c r="M17" s="9">
        <v>85.229166666666671</v>
      </c>
      <c r="N17">
        <v>22.5</v>
      </c>
      <c r="O17" s="10">
        <v>1.0416666666666666E-2</v>
      </c>
      <c r="P17" t="s">
        <v>21</v>
      </c>
      <c r="Q17" s="9">
        <v>4.5</v>
      </c>
      <c r="R17" s="9">
        <v>16.070833333333333</v>
      </c>
      <c r="S17" s="9"/>
      <c r="T17" s="9"/>
      <c r="U17" s="9"/>
      <c r="AA17" s="10"/>
    </row>
    <row r="18" spans="1:27" x14ac:dyDescent="0.25">
      <c r="A18" s="8">
        <v>16</v>
      </c>
      <c r="B18" s="9">
        <v>21</v>
      </c>
      <c r="C18" s="9">
        <v>10.7</v>
      </c>
      <c r="D18">
        <v>0</v>
      </c>
      <c r="E18" s="9">
        <v>10.199999999999999</v>
      </c>
      <c r="F18" s="9">
        <v>12.2</v>
      </c>
      <c r="G18" s="9">
        <v>17.883333333333333</v>
      </c>
      <c r="H18" s="9">
        <v>16</v>
      </c>
      <c r="I18" s="9">
        <v>3.5281250000000015</v>
      </c>
      <c r="J18" t="s">
        <v>20</v>
      </c>
      <c r="K18" s="9">
        <v>1.6</v>
      </c>
      <c r="L18" s="9">
        <v>17.399999999999999</v>
      </c>
      <c r="M18" s="9">
        <v>88.112499999999997</v>
      </c>
      <c r="N18">
        <v>24.1</v>
      </c>
      <c r="O18" s="10">
        <v>0.65625</v>
      </c>
      <c r="P18" t="s">
        <v>33</v>
      </c>
      <c r="Q18" s="9">
        <v>3.1</v>
      </c>
      <c r="R18" s="9">
        <v>15.374999999999998</v>
      </c>
      <c r="S18" s="9"/>
      <c r="T18" s="9"/>
      <c r="U18" s="9"/>
      <c r="AA18" s="10"/>
    </row>
    <row r="19" spans="1:27" x14ac:dyDescent="0.25">
      <c r="A19" s="8">
        <v>17</v>
      </c>
      <c r="B19" s="9">
        <v>19.5</v>
      </c>
      <c r="C19" s="9">
        <v>13.9</v>
      </c>
      <c r="D19">
        <v>0</v>
      </c>
      <c r="E19" s="9">
        <v>13.1</v>
      </c>
      <c r="F19" s="9">
        <v>15.4</v>
      </c>
      <c r="G19" s="9">
        <v>18.133333333333336</v>
      </c>
      <c r="H19" s="9">
        <v>16.050000000000008</v>
      </c>
      <c r="I19" s="9">
        <v>5.0541666666666663</v>
      </c>
      <c r="J19" t="s">
        <v>23</v>
      </c>
      <c r="K19" s="9">
        <v>4.8</v>
      </c>
      <c r="L19" s="9">
        <v>16.100000000000001</v>
      </c>
      <c r="M19" s="9">
        <v>83.325000000000017</v>
      </c>
      <c r="N19">
        <v>32.200000000000003</v>
      </c>
      <c r="O19" s="10">
        <v>0.6875</v>
      </c>
      <c r="P19" t="s">
        <v>33</v>
      </c>
      <c r="Q19" s="9">
        <v>1.6</v>
      </c>
      <c r="R19" s="9">
        <v>15.574999999999998</v>
      </c>
      <c r="S19" s="9"/>
      <c r="T19" s="9"/>
      <c r="U19" s="9"/>
      <c r="AA19" s="10"/>
    </row>
    <row r="20" spans="1:27" x14ac:dyDescent="0.25">
      <c r="A20" s="8">
        <v>18</v>
      </c>
      <c r="B20" s="9">
        <v>18.100000000000001</v>
      </c>
      <c r="C20" s="9">
        <v>13.3</v>
      </c>
      <c r="D20">
        <v>6</v>
      </c>
      <c r="E20" s="9">
        <v>13.2</v>
      </c>
      <c r="F20" s="9">
        <v>15.3</v>
      </c>
      <c r="G20" s="9">
        <v>18.033333333333324</v>
      </c>
      <c r="H20" s="9">
        <v>16.100000000000005</v>
      </c>
      <c r="I20" s="9">
        <v>6.1583333333333314</v>
      </c>
      <c r="J20" t="s">
        <v>33</v>
      </c>
      <c r="K20" s="9">
        <v>9.6999999999999993</v>
      </c>
      <c r="L20" s="9">
        <v>15.3</v>
      </c>
      <c r="M20" s="9">
        <v>88.475000000000023</v>
      </c>
      <c r="N20">
        <v>30.6</v>
      </c>
      <c r="O20" s="10">
        <v>0.625</v>
      </c>
      <c r="P20" t="s">
        <v>33</v>
      </c>
      <c r="Q20" s="9">
        <v>0</v>
      </c>
      <c r="R20" s="9">
        <v>15.091666666666667</v>
      </c>
      <c r="S20" s="9"/>
      <c r="T20" s="9"/>
      <c r="U20" s="9"/>
      <c r="AA20" s="10"/>
    </row>
    <row r="21" spans="1:27" x14ac:dyDescent="0.25">
      <c r="A21" s="8">
        <v>19</v>
      </c>
      <c r="B21" s="9">
        <v>21.8</v>
      </c>
      <c r="C21" s="9">
        <v>14.9</v>
      </c>
      <c r="D21">
        <v>0</v>
      </c>
      <c r="E21" s="9">
        <v>14.8</v>
      </c>
      <c r="F21" s="9">
        <v>15.7</v>
      </c>
      <c r="G21" s="9">
        <v>17.741666666666664</v>
      </c>
      <c r="H21" s="9">
        <v>16.199999999999992</v>
      </c>
      <c r="I21" s="9">
        <v>6.7156250000000002</v>
      </c>
      <c r="J21" t="s">
        <v>19</v>
      </c>
      <c r="K21" s="9">
        <v>6.4</v>
      </c>
      <c r="L21" s="9">
        <v>18.100000000000001</v>
      </c>
      <c r="M21" s="9">
        <v>78.920833333333348</v>
      </c>
      <c r="N21">
        <v>46.7</v>
      </c>
      <c r="O21" s="10">
        <v>0.5</v>
      </c>
      <c r="P21" t="s">
        <v>19</v>
      </c>
      <c r="Q21" s="9">
        <v>2.2000000000000002</v>
      </c>
      <c r="R21" s="9">
        <v>17.920833333333331</v>
      </c>
      <c r="S21" s="9"/>
      <c r="T21" s="25"/>
      <c r="U21" s="9"/>
      <c r="AA21" s="10"/>
    </row>
    <row r="22" spans="1:27" x14ac:dyDescent="0.25">
      <c r="A22" s="8">
        <v>20</v>
      </c>
      <c r="B22" s="9">
        <v>22</v>
      </c>
      <c r="C22" s="9">
        <v>14.6</v>
      </c>
      <c r="D22">
        <v>0</v>
      </c>
      <c r="E22" s="9">
        <v>13.3</v>
      </c>
      <c r="F22" s="9">
        <v>13.6</v>
      </c>
      <c r="G22" s="9">
        <v>17.724999999999998</v>
      </c>
      <c r="H22" s="9">
        <v>16.199999999999992</v>
      </c>
      <c r="I22" s="9">
        <v>7.6406249999999991</v>
      </c>
      <c r="J22" t="s">
        <v>19</v>
      </c>
      <c r="K22" s="9">
        <v>9.6999999999999993</v>
      </c>
      <c r="L22" s="9">
        <v>18.8</v>
      </c>
      <c r="M22" s="9">
        <v>70.358333333333334</v>
      </c>
      <c r="N22">
        <v>40.200000000000003</v>
      </c>
      <c r="O22" s="10">
        <v>0.66666666666666663</v>
      </c>
      <c r="P22" t="s">
        <v>18</v>
      </c>
      <c r="Q22" s="9">
        <v>8.5</v>
      </c>
      <c r="R22" s="9">
        <v>17.650000000000002</v>
      </c>
      <c r="S22" s="9"/>
      <c r="T22" s="25"/>
      <c r="U22" s="9"/>
      <c r="AA22" s="10"/>
    </row>
    <row r="23" spans="1:27" x14ac:dyDescent="0.25">
      <c r="A23" s="8">
        <v>21</v>
      </c>
      <c r="B23" s="9">
        <v>21.6</v>
      </c>
      <c r="C23" s="9">
        <v>12.4</v>
      </c>
      <c r="D23">
        <v>0.8</v>
      </c>
      <c r="E23" s="9">
        <v>9.5</v>
      </c>
      <c r="F23" s="9">
        <v>11.9</v>
      </c>
      <c r="G23" s="9">
        <v>17.737500000000001</v>
      </c>
      <c r="H23" s="9">
        <v>16.199999999999992</v>
      </c>
      <c r="I23" s="9">
        <v>6.350000000000005</v>
      </c>
      <c r="J23" t="s">
        <v>19</v>
      </c>
      <c r="K23" s="9">
        <v>11.3</v>
      </c>
      <c r="L23" s="9">
        <v>18.899999999999999</v>
      </c>
      <c r="M23" s="9">
        <v>74.558333333333351</v>
      </c>
      <c r="N23">
        <v>43.5</v>
      </c>
      <c r="O23" s="10">
        <v>0.52083333333333337</v>
      </c>
      <c r="P23" t="s">
        <v>18</v>
      </c>
      <c r="Q23" s="9">
        <v>5.6</v>
      </c>
      <c r="R23" s="9">
        <v>17.358333333333334</v>
      </c>
      <c r="S23" s="9"/>
      <c r="T23" s="25"/>
      <c r="U23" s="9"/>
      <c r="AA23" s="10"/>
    </row>
    <row r="24" spans="1:27" x14ac:dyDescent="0.25">
      <c r="A24" s="8">
        <v>22</v>
      </c>
      <c r="B24" s="9">
        <v>21.1</v>
      </c>
      <c r="C24" s="9">
        <v>14.9</v>
      </c>
      <c r="D24">
        <v>0</v>
      </c>
      <c r="E24" s="9">
        <v>12.8</v>
      </c>
      <c r="F24" s="9">
        <v>14</v>
      </c>
      <c r="G24" s="9">
        <v>17.749999999999996</v>
      </c>
      <c r="H24" s="9">
        <v>16.199999999999992</v>
      </c>
      <c r="I24" s="9">
        <v>7.9624999999999995</v>
      </c>
      <c r="J24" t="s">
        <v>19</v>
      </c>
      <c r="K24" s="9">
        <v>14.5</v>
      </c>
      <c r="L24" s="9">
        <v>18.600000000000001</v>
      </c>
      <c r="M24" s="9">
        <v>75.566666666666649</v>
      </c>
      <c r="N24">
        <v>43.5</v>
      </c>
      <c r="O24" s="10">
        <v>0.47916666666666669</v>
      </c>
      <c r="P24" t="s">
        <v>18</v>
      </c>
      <c r="Q24" s="9">
        <v>5.4</v>
      </c>
      <c r="R24" s="9">
        <v>17.270833333333332</v>
      </c>
      <c r="S24" s="9"/>
      <c r="T24" s="25"/>
      <c r="U24" s="9"/>
      <c r="AA24" s="10"/>
    </row>
    <row r="25" spans="1:27" x14ac:dyDescent="0.25">
      <c r="A25" s="8">
        <v>23</v>
      </c>
      <c r="B25" s="9">
        <v>21.2</v>
      </c>
      <c r="C25" s="9">
        <v>13.4</v>
      </c>
      <c r="D25">
        <v>0.4</v>
      </c>
      <c r="E25" s="9">
        <v>11.4</v>
      </c>
      <c r="F25" s="9">
        <v>13.8</v>
      </c>
      <c r="G25" s="9">
        <v>17.754166666666663</v>
      </c>
      <c r="H25" s="9">
        <v>16.204166666666662</v>
      </c>
      <c r="I25" s="9">
        <v>4.007291666666668</v>
      </c>
      <c r="J25" t="s">
        <v>18</v>
      </c>
      <c r="K25" s="9">
        <v>8</v>
      </c>
      <c r="L25" s="9">
        <v>17.3</v>
      </c>
      <c r="M25" s="9">
        <v>73.529166666666654</v>
      </c>
      <c r="N25">
        <v>29</v>
      </c>
      <c r="O25" s="10">
        <v>0.58333333333333337</v>
      </c>
      <c r="P25" t="s">
        <v>19</v>
      </c>
      <c r="Q25" s="9">
        <v>2.9</v>
      </c>
      <c r="R25" s="9">
        <v>16.633333333333333</v>
      </c>
      <c r="S25" s="9"/>
      <c r="T25" s="25"/>
      <c r="U25" s="9"/>
      <c r="AA25" s="10"/>
    </row>
    <row r="26" spans="1:27" x14ac:dyDescent="0.25">
      <c r="A26" s="8">
        <v>24</v>
      </c>
      <c r="B26" s="9">
        <v>19.399999999999999</v>
      </c>
      <c r="C26" s="9">
        <v>14.3</v>
      </c>
      <c r="D26">
        <v>0.4</v>
      </c>
      <c r="E26" s="9">
        <v>13.6</v>
      </c>
      <c r="F26" s="9">
        <v>14.7</v>
      </c>
      <c r="G26" s="9">
        <v>17.812499999999996</v>
      </c>
      <c r="H26" s="9">
        <v>16.300000000000008</v>
      </c>
      <c r="I26" s="9">
        <v>1.4833333333333327</v>
      </c>
      <c r="J26" t="s">
        <v>19</v>
      </c>
      <c r="K26" s="9">
        <v>0</v>
      </c>
      <c r="L26" s="9">
        <v>16.100000000000001</v>
      </c>
      <c r="M26" s="9">
        <v>81.604166666666657</v>
      </c>
      <c r="N26">
        <v>17.7</v>
      </c>
      <c r="O26" s="10">
        <v>0.65625</v>
      </c>
      <c r="P26" t="s">
        <v>18</v>
      </c>
      <c r="Q26" s="9">
        <v>1.5</v>
      </c>
      <c r="R26" s="9">
        <v>15.22083333333333</v>
      </c>
      <c r="S26" s="9"/>
      <c r="T26" s="25"/>
      <c r="U26" s="9"/>
      <c r="AA26" s="10"/>
    </row>
    <row r="27" spans="1:27" x14ac:dyDescent="0.25">
      <c r="A27" s="8">
        <v>25</v>
      </c>
      <c r="B27" s="9">
        <v>18.3</v>
      </c>
      <c r="C27" s="9">
        <v>10.1</v>
      </c>
      <c r="D27">
        <v>5.6</v>
      </c>
      <c r="E27" s="9">
        <v>7.4</v>
      </c>
      <c r="F27" s="9">
        <v>10.3</v>
      </c>
      <c r="G27" s="9">
        <v>17.520833333333339</v>
      </c>
      <c r="H27" s="9">
        <v>16.300000000000008</v>
      </c>
      <c r="I27" s="9">
        <v>2.7031249999999987</v>
      </c>
      <c r="J27" t="s">
        <v>19</v>
      </c>
      <c r="K27" s="9">
        <v>3.2</v>
      </c>
      <c r="L27" s="9">
        <v>15</v>
      </c>
      <c r="M27" s="9">
        <v>83.795833333333334</v>
      </c>
      <c r="N27">
        <v>29</v>
      </c>
      <c r="O27" s="10">
        <v>0.42708333333333331</v>
      </c>
      <c r="P27" t="s">
        <v>19</v>
      </c>
      <c r="Q27" s="9">
        <v>2.8</v>
      </c>
      <c r="R27" s="9">
        <v>13.470833333333331</v>
      </c>
      <c r="S27" s="9"/>
      <c r="T27" s="25"/>
      <c r="U27" s="9"/>
      <c r="AA27" s="10"/>
    </row>
    <row r="28" spans="1:27" x14ac:dyDescent="0.25">
      <c r="A28" s="8">
        <v>26</v>
      </c>
      <c r="B28" s="9">
        <v>19.600000000000001</v>
      </c>
      <c r="C28" s="9">
        <v>7.9</v>
      </c>
      <c r="D28">
        <v>1.4</v>
      </c>
      <c r="E28" s="9">
        <v>6.2</v>
      </c>
      <c r="F28" s="9">
        <v>8.9</v>
      </c>
      <c r="G28" s="9">
        <v>17.404166666666665</v>
      </c>
      <c r="H28" s="9">
        <v>16.300000000000008</v>
      </c>
      <c r="I28" s="9">
        <v>2.2343750000000004</v>
      </c>
      <c r="J28" t="s">
        <v>35</v>
      </c>
      <c r="K28" s="9">
        <v>3.2</v>
      </c>
      <c r="L28" s="9">
        <v>14.6</v>
      </c>
      <c r="M28" s="9">
        <v>86.991666666666674</v>
      </c>
      <c r="N28">
        <v>27.4</v>
      </c>
      <c r="O28" s="10">
        <v>0.625</v>
      </c>
      <c r="P28" t="s">
        <v>20</v>
      </c>
      <c r="Q28" s="9">
        <v>2.7</v>
      </c>
      <c r="R28" s="9">
        <v>12.4375</v>
      </c>
      <c r="S28" s="9"/>
      <c r="T28" s="25"/>
      <c r="U28" s="9"/>
      <c r="AA28" s="10"/>
    </row>
    <row r="29" spans="1:27" x14ac:dyDescent="0.25">
      <c r="A29" s="8">
        <v>27</v>
      </c>
      <c r="B29" s="9">
        <v>18.3</v>
      </c>
      <c r="C29" s="9">
        <v>7.5</v>
      </c>
      <c r="D29">
        <v>8.6</v>
      </c>
      <c r="E29" s="9">
        <v>5.9</v>
      </c>
      <c r="F29" s="9">
        <v>8.6</v>
      </c>
      <c r="G29" s="9">
        <v>17.204166666666669</v>
      </c>
      <c r="H29" s="9">
        <v>16.199999999999992</v>
      </c>
      <c r="I29" s="9">
        <v>2.0833333333333308</v>
      </c>
      <c r="J29" t="s">
        <v>18</v>
      </c>
      <c r="K29" s="9">
        <v>4.8</v>
      </c>
      <c r="L29" s="9">
        <v>16.7</v>
      </c>
      <c r="M29" s="9">
        <v>92.270833333333357</v>
      </c>
      <c r="N29">
        <v>30.6</v>
      </c>
      <c r="O29" s="10">
        <v>0.5625</v>
      </c>
      <c r="P29" t="s">
        <v>31</v>
      </c>
      <c r="Q29" s="9">
        <v>1.4</v>
      </c>
      <c r="R29" s="9">
        <v>12.658333333333333</v>
      </c>
      <c r="S29" s="9"/>
      <c r="T29" s="25"/>
      <c r="U29" s="9"/>
      <c r="AA29" s="10"/>
    </row>
    <row r="30" spans="1:27" x14ac:dyDescent="0.25">
      <c r="A30" s="8">
        <v>28</v>
      </c>
      <c r="B30" s="9">
        <v>18.2</v>
      </c>
      <c r="C30" s="9">
        <v>9.6</v>
      </c>
      <c r="D30">
        <v>0</v>
      </c>
      <c r="E30" s="9">
        <v>7.1</v>
      </c>
      <c r="F30" s="9">
        <v>9.6999999999999993</v>
      </c>
      <c r="G30" s="9">
        <v>17.158333333333335</v>
      </c>
      <c r="H30" s="9">
        <v>16.195833333333329</v>
      </c>
      <c r="I30" s="9">
        <v>3.9833333333333347</v>
      </c>
      <c r="J30" t="s">
        <v>21</v>
      </c>
      <c r="K30" s="9">
        <v>6.4</v>
      </c>
      <c r="L30" s="9">
        <v>15.5</v>
      </c>
      <c r="M30" s="9">
        <v>78.64166666666668</v>
      </c>
      <c r="N30">
        <v>22.5</v>
      </c>
      <c r="O30" s="10">
        <v>0.32291666666666669</v>
      </c>
      <c r="P30" t="s">
        <v>21</v>
      </c>
      <c r="Q30" s="9">
        <v>3.2</v>
      </c>
      <c r="R30" s="9">
        <v>14.045833333333336</v>
      </c>
      <c r="S30" s="9"/>
      <c r="T30" s="25"/>
      <c r="U30" s="9"/>
      <c r="AA30" s="10"/>
    </row>
    <row r="31" spans="1:27" x14ac:dyDescent="0.25">
      <c r="A31" s="8">
        <v>29</v>
      </c>
      <c r="B31" s="9">
        <v>20.3</v>
      </c>
      <c r="C31" s="9">
        <v>10.9</v>
      </c>
      <c r="D31">
        <v>0</v>
      </c>
      <c r="E31" s="9">
        <v>9.1</v>
      </c>
      <c r="F31" s="9">
        <v>11.3</v>
      </c>
      <c r="G31" s="9">
        <v>17.249999999999996</v>
      </c>
      <c r="H31" s="9">
        <v>16.100000000000005</v>
      </c>
      <c r="I31" s="9">
        <v>6.3291666666666595</v>
      </c>
      <c r="J31" t="s">
        <v>18</v>
      </c>
      <c r="K31" s="9">
        <v>9.6999999999999993</v>
      </c>
      <c r="L31" s="9">
        <v>16.100000000000001</v>
      </c>
      <c r="M31" s="9">
        <v>70.995833333333323</v>
      </c>
      <c r="N31">
        <v>48.3</v>
      </c>
      <c r="O31" s="10">
        <v>0.54166666666666663</v>
      </c>
      <c r="P31" t="s">
        <v>18</v>
      </c>
      <c r="Q31" s="9">
        <v>5.5</v>
      </c>
      <c r="R31" s="9">
        <v>14.5625</v>
      </c>
      <c r="S31" s="9"/>
      <c r="T31" s="25"/>
      <c r="U31" s="9"/>
      <c r="AA31" s="10"/>
    </row>
    <row r="32" spans="1:27" x14ac:dyDescent="0.25">
      <c r="A32" s="8">
        <v>30</v>
      </c>
      <c r="B32" s="9">
        <v>16.8</v>
      </c>
      <c r="C32" s="9">
        <v>9.8000000000000007</v>
      </c>
      <c r="D32">
        <v>0</v>
      </c>
      <c r="E32" s="9">
        <v>7.7</v>
      </c>
      <c r="F32" s="9">
        <v>9.9</v>
      </c>
      <c r="G32" s="9">
        <v>17.145833333333332</v>
      </c>
      <c r="H32" s="9">
        <v>16.100000000000005</v>
      </c>
      <c r="I32" s="9">
        <v>5.9552083333333341</v>
      </c>
      <c r="J32" t="s">
        <v>20</v>
      </c>
      <c r="K32" s="9">
        <v>9.6999999999999993</v>
      </c>
      <c r="L32" s="9">
        <v>14.8</v>
      </c>
      <c r="M32" s="9">
        <v>73.645833333333329</v>
      </c>
      <c r="N32">
        <v>29</v>
      </c>
      <c r="O32" s="10">
        <v>0.36458333333333331</v>
      </c>
      <c r="P32" t="s">
        <v>36</v>
      </c>
      <c r="Q32" s="9">
        <v>5.6</v>
      </c>
      <c r="R32" s="9">
        <v>12.77083333333333</v>
      </c>
      <c r="S32" s="9"/>
      <c r="T32" s="25"/>
      <c r="U32" s="9"/>
      <c r="AA32" s="10"/>
    </row>
    <row r="33" spans="1:28" x14ac:dyDescent="0.25">
      <c r="A33" s="8">
        <v>31</v>
      </c>
      <c r="B33" s="9">
        <v>19.3</v>
      </c>
      <c r="C33" s="9">
        <v>6.7</v>
      </c>
      <c r="D33">
        <v>0</v>
      </c>
      <c r="E33" s="9">
        <v>4.5999999999999996</v>
      </c>
      <c r="F33" s="9">
        <v>8</v>
      </c>
      <c r="G33" s="9">
        <v>16.917391304347824</v>
      </c>
      <c r="H33" s="9">
        <v>16.100000000000005</v>
      </c>
      <c r="I33" s="9">
        <v>2.5906250000000002</v>
      </c>
      <c r="J33" t="s">
        <v>35</v>
      </c>
      <c r="K33" s="9">
        <v>1.6</v>
      </c>
      <c r="L33" s="9">
        <v>15</v>
      </c>
      <c r="M33" s="9">
        <v>80.486956521739117</v>
      </c>
      <c r="N33">
        <v>27.4</v>
      </c>
      <c r="O33" s="10">
        <v>0.59375</v>
      </c>
      <c r="P33" t="s">
        <v>35</v>
      </c>
      <c r="Q33" s="9">
        <v>6.3</v>
      </c>
      <c r="R33" s="9">
        <v>12.969565217391304</v>
      </c>
      <c r="S33" s="9"/>
      <c r="T33" s="25"/>
      <c r="U33" s="9"/>
      <c r="AA33" s="10"/>
    </row>
    <row r="34" spans="1:28" x14ac:dyDescent="0.25">
      <c r="A34" s="13" t="s">
        <v>24</v>
      </c>
      <c r="B34" s="14">
        <f>AVERAGE(B3:B33)</f>
        <v>19.616129032258065</v>
      </c>
      <c r="C34" s="14">
        <f>AVERAGE(C3:C33)</f>
        <v>11.748387096774191</v>
      </c>
      <c r="D34" s="14">
        <f>SUM(D3:D33)</f>
        <v>82.6</v>
      </c>
      <c r="E34" s="14">
        <f>AVERAGE(E3:E33)</f>
        <v>10.148387096774194</v>
      </c>
      <c r="F34" s="14">
        <f>AVERAGE(F3:F33)</f>
        <v>11.961290322580643</v>
      </c>
      <c r="G34" s="14">
        <f>AVERAGE(G3:G33)</f>
        <v>17.370991117344555</v>
      </c>
      <c r="H34" s="14">
        <f>AVERAGE(H3:H33)</f>
        <v>15.97943548387097</v>
      </c>
      <c r="I34" s="14">
        <f>AVERAGE(I3:I33)</f>
        <v>4.9947580645161294</v>
      </c>
      <c r="J34" s="14"/>
      <c r="K34" s="14"/>
      <c r="L34" s="15">
        <f>AVERAGE(L3:L33)</f>
        <v>16.251612903225812</v>
      </c>
      <c r="M34" s="14">
        <f>AVERAGE(M3:M33)</f>
        <v>80.479552360916344</v>
      </c>
      <c r="N34" s="14">
        <f>MAX(N3:N33)</f>
        <v>51.5</v>
      </c>
      <c r="O34" s="16"/>
      <c r="P34" s="17"/>
      <c r="Q34" s="18">
        <v>158.6</v>
      </c>
      <c r="R34" s="19">
        <f>AVERAGE(R3:R33)</f>
        <v>15.157620383356706</v>
      </c>
      <c r="S34" s="20"/>
      <c r="AA34" s="10"/>
    </row>
    <row r="35" spans="1:28" x14ac:dyDescent="0.25">
      <c r="A35" s="21" t="s">
        <v>25</v>
      </c>
      <c r="B35" s="14">
        <f>MAX(B3:B33)</f>
        <v>25.6</v>
      </c>
      <c r="C35" s="14">
        <f>MIN(C3:C33)</f>
        <v>6.7</v>
      </c>
      <c r="D35" s="14">
        <f>MAX(D3:D33)</f>
        <v>33.4</v>
      </c>
      <c r="E35" s="14">
        <f>MIN(E3:E33)</f>
        <v>4.5999999999999996</v>
      </c>
      <c r="F35" s="14">
        <f>MIN(F3:F33)</f>
        <v>6.9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8.8000000000000007</v>
      </c>
      <c r="R35" s="19">
        <f>MIN(R3:R33)</f>
        <v>11.891666666666667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15.682258064516128</v>
      </c>
      <c r="C37">
        <f>COUNTIF(C3:C33,"&lt;0")</f>
        <v>0</v>
      </c>
      <c r="D37">
        <f>COUNTIF(D3:D33,"&gt;0.1")</f>
        <v>15</v>
      </c>
      <c r="E37">
        <f>COUNTIF(E3:E33,"&lt;0")</f>
        <v>0</v>
      </c>
      <c r="Q37">
        <f>COUNTIF(Q3:Q33,"&lt;0.05")</f>
        <v>4</v>
      </c>
      <c r="AB37" s="10"/>
    </row>
    <row r="38" spans="1:28" x14ac:dyDescent="0.25">
      <c r="D38">
        <f>COUNTIF(D3:D33,"&gt;0.9")</f>
        <v>12</v>
      </c>
    </row>
    <row r="39" spans="1:28" x14ac:dyDescent="0.25">
      <c r="Q39" t="s">
        <v>26</v>
      </c>
    </row>
    <row r="41" spans="1:28" x14ac:dyDescent="0.25">
      <c r="Q41" s="9">
        <f>SUM(Q3:Q33)</f>
        <v>93.9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0695-B680-4EEB-9492-3DD8D658F284}">
  <sheetPr>
    <pageSetUpPr fitToPage="1"/>
  </sheetPr>
  <dimension ref="A1:AB41"/>
  <sheetViews>
    <sheetView topLeftCell="A5" workbookViewId="0"/>
  </sheetViews>
  <sheetFormatPr defaultRowHeight="15" x14ac:dyDescent="0.25"/>
  <cols>
    <col min="15" max="15" width="12.42578125" customWidth="1"/>
  </cols>
  <sheetData>
    <row r="1" spans="1:27" x14ac:dyDescent="0.2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27" ht="4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25">
      <c r="A3" s="8">
        <v>1</v>
      </c>
      <c r="B3" s="9">
        <v>17</v>
      </c>
      <c r="C3" s="9">
        <v>11.1</v>
      </c>
      <c r="D3">
        <v>0</v>
      </c>
      <c r="E3" s="9">
        <v>9.4</v>
      </c>
      <c r="F3" s="9">
        <v>13.4</v>
      </c>
      <c r="G3" s="9">
        <v>17.012499999999999</v>
      </c>
      <c r="H3" s="9">
        <v>16.016666666666666</v>
      </c>
      <c r="I3" s="9">
        <v>3.7999999999999994</v>
      </c>
      <c r="J3" t="s">
        <v>33</v>
      </c>
      <c r="K3" s="9">
        <v>8</v>
      </c>
      <c r="L3" s="9">
        <v>14.9</v>
      </c>
      <c r="M3" s="9">
        <v>89.266666666666694</v>
      </c>
      <c r="N3" s="9">
        <v>25.7</v>
      </c>
      <c r="O3" s="10">
        <v>0.44791666666666669</v>
      </c>
      <c r="P3" t="s">
        <v>33</v>
      </c>
      <c r="Q3" s="9">
        <v>0.1</v>
      </c>
      <c r="R3" s="9">
        <v>13.904166666666669</v>
      </c>
      <c r="S3" s="9"/>
      <c r="T3" s="9"/>
      <c r="U3" s="9"/>
      <c r="V3" s="9"/>
      <c r="W3" s="9"/>
      <c r="AA3" s="10"/>
    </row>
    <row r="4" spans="1:27" x14ac:dyDescent="0.25">
      <c r="A4" s="8">
        <v>2</v>
      </c>
      <c r="B4" s="9">
        <v>21.6</v>
      </c>
      <c r="C4" s="9">
        <v>13.5</v>
      </c>
      <c r="D4">
        <v>0</v>
      </c>
      <c r="E4" s="9">
        <v>13.6</v>
      </c>
      <c r="F4" s="9">
        <v>14.8</v>
      </c>
      <c r="G4" s="9">
        <v>17.008333333333336</v>
      </c>
      <c r="H4" s="9">
        <v>16</v>
      </c>
      <c r="I4" s="9">
        <v>1.3499999999999996</v>
      </c>
      <c r="J4" t="s">
        <v>41</v>
      </c>
      <c r="K4" s="9">
        <v>1.6</v>
      </c>
      <c r="L4" s="9">
        <v>15.4</v>
      </c>
      <c r="M4" s="9">
        <v>80.441666666666663</v>
      </c>
      <c r="N4" s="9">
        <v>19.3</v>
      </c>
      <c r="O4" s="10">
        <v>0.54166666666666663</v>
      </c>
      <c r="P4" t="s">
        <v>18</v>
      </c>
      <c r="Q4" s="9">
        <v>3.7</v>
      </c>
      <c r="R4" s="9">
        <v>16.570833333333333</v>
      </c>
      <c r="S4" s="9"/>
      <c r="T4" s="9"/>
      <c r="U4" s="9"/>
      <c r="AA4" s="10"/>
    </row>
    <row r="5" spans="1:27" x14ac:dyDescent="0.25">
      <c r="A5" s="8">
        <v>3</v>
      </c>
      <c r="B5" s="9">
        <v>23.5</v>
      </c>
      <c r="C5" s="9">
        <v>12.3</v>
      </c>
      <c r="D5">
        <v>0</v>
      </c>
      <c r="E5" s="9">
        <v>10.4</v>
      </c>
      <c r="F5" s="9">
        <v>11.9</v>
      </c>
      <c r="G5" s="9">
        <v>17.374999999999996</v>
      </c>
      <c r="H5" s="9">
        <v>16</v>
      </c>
      <c r="I5" s="9">
        <v>4.6031250000000012</v>
      </c>
      <c r="J5" t="s">
        <v>19</v>
      </c>
      <c r="K5" s="9">
        <v>8</v>
      </c>
      <c r="L5" s="9">
        <v>17.399999999999999</v>
      </c>
      <c r="M5" s="9">
        <v>75.204166666666652</v>
      </c>
      <c r="N5" s="9">
        <v>30.6</v>
      </c>
      <c r="O5" s="10">
        <v>0.45833333333333331</v>
      </c>
      <c r="P5" t="s">
        <v>19</v>
      </c>
      <c r="Q5" s="9">
        <v>7.3</v>
      </c>
      <c r="R5" s="9">
        <v>16.987500000000001</v>
      </c>
      <c r="S5" s="9"/>
      <c r="T5" s="9"/>
      <c r="U5" s="9"/>
      <c r="AA5" s="10"/>
    </row>
    <row r="6" spans="1:27" x14ac:dyDescent="0.25">
      <c r="A6" s="8">
        <v>4</v>
      </c>
      <c r="B6" s="9">
        <v>26.3</v>
      </c>
      <c r="C6" s="9">
        <v>8.1999999999999993</v>
      </c>
      <c r="D6">
        <v>0</v>
      </c>
      <c r="E6" s="9">
        <v>6.5</v>
      </c>
      <c r="F6" s="9">
        <v>10</v>
      </c>
      <c r="G6" s="9">
        <v>17.541666666666661</v>
      </c>
      <c r="H6" s="9">
        <v>16</v>
      </c>
      <c r="I6" s="9">
        <v>1.833333333333333</v>
      </c>
      <c r="J6" t="s">
        <v>19</v>
      </c>
      <c r="K6" s="9">
        <v>1.6</v>
      </c>
      <c r="L6" s="9">
        <v>18.2</v>
      </c>
      <c r="M6" s="9">
        <v>74.324999999999974</v>
      </c>
      <c r="N6" s="9">
        <v>22.5</v>
      </c>
      <c r="O6" s="10">
        <v>0.55208333333333337</v>
      </c>
      <c r="P6" t="s">
        <v>18</v>
      </c>
      <c r="Q6" s="9">
        <v>10.4</v>
      </c>
      <c r="R6" s="9">
        <v>17.937499999999996</v>
      </c>
      <c r="S6" s="9"/>
      <c r="T6" s="9"/>
      <c r="U6" s="9"/>
      <c r="AA6" s="10"/>
    </row>
    <row r="7" spans="1:27" x14ac:dyDescent="0.25">
      <c r="A7" s="8">
        <v>5</v>
      </c>
      <c r="B7" s="9">
        <v>24.1</v>
      </c>
      <c r="C7" s="9">
        <v>11.9</v>
      </c>
      <c r="D7">
        <v>0</v>
      </c>
      <c r="E7" s="9">
        <v>9.6999999999999993</v>
      </c>
      <c r="F7" s="9">
        <v>12.8</v>
      </c>
      <c r="G7" s="9">
        <v>18.062500000000004</v>
      </c>
      <c r="H7" s="9">
        <v>16.091666666666672</v>
      </c>
      <c r="I7" s="9">
        <v>4.0833333333333321</v>
      </c>
      <c r="J7" t="s">
        <v>30</v>
      </c>
      <c r="K7" s="9">
        <v>3.2</v>
      </c>
      <c r="L7" s="9">
        <v>20.2</v>
      </c>
      <c r="M7" s="9">
        <v>80.433333333333323</v>
      </c>
      <c r="N7" s="9">
        <v>22.5</v>
      </c>
      <c r="O7" s="10">
        <v>0.52083333333333337</v>
      </c>
      <c r="P7" t="s">
        <v>30</v>
      </c>
      <c r="Q7" s="9">
        <v>10</v>
      </c>
      <c r="R7" s="9">
        <v>17.5625</v>
      </c>
      <c r="S7" s="9"/>
      <c r="T7" s="23"/>
      <c r="U7" s="9"/>
      <c r="AA7" s="10"/>
    </row>
    <row r="8" spans="1:27" x14ac:dyDescent="0.25">
      <c r="A8" s="8">
        <v>6</v>
      </c>
      <c r="B8" s="9">
        <v>26.2</v>
      </c>
      <c r="C8" s="9">
        <v>14.4</v>
      </c>
      <c r="D8">
        <v>0</v>
      </c>
      <c r="E8" s="9">
        <v>11.7</v>
      </c>
      <c r="F8" s="9">
        <v>17.600000000000001</v>
      </c>
      <c r="G8" s="9">
        <v>18.641666666666669</v>
      </c>
      <c r="H8" s="9">
        <v>16.174999999999994</v>
      </c>
      <c r="I8" s="9">
        <v>1.8833333333333326</v>
      </c>
      <c r="J8" t="s">
        <v>38</v>
      </c>
      <c r="K8" s="9">
        <v>1.6</v>
      </c>
      <c r="L8" s="9">
        <v>17.600000000000001</v>
      </c>
      <c r="M8" s="9">
        <v>83.191666666666677</v>
      </c>
      <c r="N8" s="9">
        <v>12.9</v>
      </c>
      <c r="O8" s="10">
        <v>0.625</v>
      </c>
      <c r="P8" t="s">
        <v>30</v>
      </c>
      <c r="Q8" s="9">
        <v>4.5999999999999996</v>
      </c>
      <c r="R8" s="9">
        <v>18.779166666666672</v>
      </c>
      <c r="S8" s="9"/>
      <c r="T8" s="9"/>
      <c r="U8" s="9"/>
      <c r="AA8" s="10"/>
    </row>
    <row r="9" spans="1:27" x14ac:dyDescent="0.25">
      <c r="A9" s="8">
        <v>7</v>
      </c>
      <c r="B9" s="9">
        <v>24.9</v>
      </c>
      <c r="C9" s="9">
        <v>15</v>
      </c>
      <c r="D9">
        <v>0</v>
      </c>
      <c r="E9" s="9">
        <v>14</v>
      </c>
      <c r="F9" s="9">
        <v>17.399999999999999</v>
      </c>
      <c r="G9" s="9">
        <v>19.070833333333333</v>
      </c>
      <c r="H9" s="9">
        <v>16.337499999999995</v>
      </c>
      <c r="I9" s="9">
        <v>2.2510416666666666</v>
      </c>
      <c r="J9" t="s">
        <v>29</v>
      </c>
      <c r="K9" s="9">
        <v>1.6</v>
      </c>
      <c r="L9" s="9">
        <v>19.5</v>
      </c>
      <c r="M9" s="9">
        <v>85.441666666666663</v>
      </c>
      <c r="N9" s="9">
        <v>17.7</v>
      </c>
      <c r="O9" s="10">
        <v>0.52083333333333337</v>
      </c>
      <c r="P9" t="s">
        <v>33</v>
      </c>
      <c r="Q9" s="9">
        <v>0.6</v>
      </c>
      <c r="R9" s="9">
        <v>18.175000000000001</v>
      </c>
      <c r="S9" s="9"/>
      <c r="T9" s="9"/>
      <c r="U9" s="9"/>
      <c r="AA9" s="10"/>
    </row>
    <row r="10" spans="1:27" x14ac:dyDescent="0.25">
      <c r="A10" s="8">
        <v>8</v>
      </c>
      <c r="B10" s="9">
        <v>25.7</v>
      </c>
      <c r="C10" s="9">
        <v>11.6</v>
      </c>
      <c r="D10">
        <v>0</v>
      </c>
      <c r="E10" s="9">
        <v>10.199999999999999</v>
      </c>
      <c r="F10" s="9">
        <v>12.5</v>
      </c>
      <c r="G10" s="9">
        <v>19.029166666666669</v>
      </c>
      <c r="H10" s="9">
        <v>16.491666666666671</v>
      </c>
      <c r="I10" s="9">
        <v>0.86666666666666625</v>
      </c>
      <c r="J10" t="s">
        <v>33</v>
      </c>
      <c r="K10" s="9">
        <v>0</v>
      </c>
      <c r="L10" s="9">
        <v>19.3</v>
      </c>
      <c r="M10" s="9">
        <v>83.275000000000006</v>
      </c>
      <c r="N10" s="9">
        <v>11.3</v>
      </c>
      <c r="O10" s="10">
        <v>0.52083333333333337</v>
      </c>
      <c r="P10" t="s">
        <v>35</v>
      </c>
      <c r="Q10" s="9">
        <v>3.1</v>
      </c>
      <c r="R10" s="9">
        <v>18.483333333333334</v>
      </c>
      <c r="S10" s="9"/>
      <c r="T10" s="9"/>
      <c r="U10" s="9"/>
      <c r="AA10" s="10"/>
    </row>
    <row r="11" spans="1:27" x14ac:dyDescent="0.25">
      <c r="A11" s="8">
        <v>9</v>
      </c>
      <c r="B11" s="9">
        <v>28.4</v>
      </c>
      <c r="C11" s="9">
        <v>14</v>
      </c>
      <c r="D11">
        <v>0</v>
      </c>
      <c r="E11" s="9">
        <v>11.9</v>
      </c>
      <c r="F11" s="9">
        <v>15.1</v>
      </c>
      <c r="G11" s="9">
        <v>19.237499999999997</v>
      </c>
      <c r="H11" s="9">
        <v>16.641666666666662</v>
      </c>
      <c r="I11" s="9">
        <v>1.3499999999999994</v>
      </c>
      <c r="J11" t="s">
        <v>22</v>
      </c>
      <c r="K11" s="9">
        <v>1.6</v>
      </c>
      <c r="L11" s="9">
        <v>19.600000000000001</v>
      </c>
      <c r="M11" s="9">
        <v>82.862499999999997</v>
      </c>
      <c r="N11" s="9">
        <v>17.7</v>
      </c>
      <c r="O11" s="10">
        <v>0.53125</v>
      </c>
      <c r="P11" t="s">
        <v>19</v>
      </c>
      <c r="Q11" s="9">
        <v>3.1</v>
      </c>
      <c r="R11" s="9">
        <v>20.583333333333332</v>
      </c>
      <c r="S11" s="9"/>
      <c r="T11" s="9"/>
      <c r="U11" s="9"/>
      <c r="AA11" s="10"/>
    </row>
    <row r="12" spans="1:27" x14ac:dyDescent="0.25">
      <c r="A12" s="8">
        <v>10</v>
      </c>
      <c r="B12" s="9">
        <v>24.7</v>
      </c>
      <c r="C12" s="9">
        <v>14.5</v>
      </c>
      <c r="D12">
        <v>7.4</v>
      </c>
      <c r="E12" s="9">
        <v>12.6</v>
      </c>
      <c r="F12" s="9">
        <v>14.5</v>
      </c>
      <c r="G12" s="9">
        <v>19.354166666666661</v>
      </c>
      <c r="H12" s="9">
        <v>16.758333333333336</v>
      </c>
      <c r="I12" s="9">
        <v>1.6666666666666654</v>
      </c>
      <c r="J12" t="s">
        <v>20</v>
      </c>
      <c r="K12" s="9">
        <v>0</v>
      </c>
      <c r="L12" s="9">
        <v>18.5</v>
      </c>
      <c r="M12" s="9">
        <v>91.979166666666671</v>
      </c>
      <c r="N12" s="9">
        <v>16.100000000000001</v>
      </c>
      <c r="O12" s="10">
        <v>0.48958333333333331</v>
      </c>
      <c r="P12" t="s">
        <v>35</v>
      </c>
      <c r="Q12" s="9">
        <v>1.7</v>
      </c>
      <c r="R12" s="9">
        <v>18.170833333333331</v>
      </c>
      <c r="S12" s="9"/>
      <c r="T12" s="9"/>
      <c r="U12" s="9"/>
      <c r="AA12" s="10"/>
    </row>
    <row r="13" spans="1:27" x14ac:dyDescent="0.25">
      <c r="A13" s="8">
        <v>11</v>
      </c>
      <c r="B13" s="9">
        <v>21.9</v>
      </c>
      <c r="C13" s="9">
        <v>16.5</v>
      </c>
      <c r="D13">
        <v>4.4000000000000004</v>
      </c>
      <c r="E13" s="9">
        <v>15.1</v>
      </c>
      <c r="F13" s="9">
        <v>15.9</v>
      </c>
      <c r="G13" s="9">
        <v>19.187499999999996</v>
      </c>
      <c r="H13" s="9">
        <v>16.874999999999993</v>
      </c>
      <c r="I13" s="9">
        <v>3.0718750000000026</v>
      </c>
      <c r="J13" t="s">
        <v>19</v>
      </c>
      <c r="K13" s="9">
        <v>3.2</v>
      </c>
      <c r="L13" s="9">
        <v>18.8</v>
      </c>
      <c r="M13" s="9">
        <v>90.32083333333334</v>
      </c>
      <c r="N13" s="9">
        <v>29</v>
      </c>
      <c r="O13" s="10">
        <v>0.29166666666666669</v>
      </c>
      <c r="P13" t="s">
        <v>18</v>
      </c>
      <c r="Q13" s="9">
        <v>1.9</v>
      </c>
      <c r="R13" s="9">
        <v>16.879166666666666</v>
      </c>
      <c r="S13" s="9"/>
      <c r="T13" s="9"/>
      <c r="U13" s="9"/>
      <c r="AA13" s="10"/>
    </row>
    <row r="14" spans="1:27" x14ac:dyDescent="0.25">
      <c r="A14" s="8">
        <v>12</v>
      </c>
      <c r="B14" s="9">
        <v>15.5</v>
      </c>
      <c r="C14" s="9">
        <v>12.1</v>
      </c>
      <c r="D14">
        <v>0.2</v>
      </c>
      <c r="E14" s="9">
        <v>12.2</v>
      </c>
      <c r="F14" s="9">
        <v>13.7</v>
      </c>
      <c r="G14" s="9">
        <v>18.745833333333341</v>
      </c>
      <c r="H14" s="9">
        <v>16.954166666666669</v>
      </c>
      <c r="I14" s="9">
        <v>6.0177083333333385</v>
      </c>
      <c r="J14" t="s">
        <v>30</v>
      </c>
      <c r="K14" s="9">
        <v>8</v>
      </c>
      <c r="L14" s="11">
        <v>13.7</v>
      </c>
      <c r="M14" s="9">
        <v>87.629166666666663</v>
      </c>
      <c r="N14" s="9">
        <v>32.200000000000003</v>
      </c>
      <c r="O14" s="10">
        <v>0.5</v>
      </c>
      <c r="P14" t="s">
        <v>30</v>
      </c>
      <c r="Q14" s="9">
        <v>0.1</v>
      </c>
      <c r="R14" s="9">
        <v>12.62916666666667</v>
      </c>
      <c r="S14" s="9"/>
      <c r="T14" s="12"/>
      <c r="U14" s="9"/>
      <c r="AA14" s="10"/>
    </row>
    <row r="15" spans="1:27" x14ac:dyDescent="0.25">
      <c r="A15" s="8">
        <v>13</v>
      </c>
      <c r="B15" s="9">
        <v>18.100000000000001</v>
      </c>
      <c r="C15" s="9">
        <v>5.7</v>
      </c>
      <c r="D15">
        <v>0</v>
      </c>
      <c r="E15" s="9">
        <v>3</v>
      </c>
      <c r="F15" s="9">
        <v>6.1</v>
      </c>
      <c r="G15" s="9">
        <v>17.895833333333332</v>
      </c>
      <c r="H15" s="9">
        <v>16.970833333333328</v>
      </c>
      <c r="I15" s="9">
        <v>2.7666666666666671</v>
      </c>
      <c r="J15" t="s">
        <v>35</v>
      </c>
      <c r="K15" s="9">
        <v>1.6</v>
      </c>
      <c r="L15" s="9">
        <v>14.8</v>
      </c>
      <c r="M15" s="9">
        <v>75.604347826086979</v>
      </c>
      <c r="N15" s="9">
        <v>20.9</v>
      </c>
      <c r="O15" s="10">
        <v>0.64583333333333337</v>
      </c>
      <c r="P15" t="s">
        <v>35</v>
      </c>
      <c r="Q15" s="9">
        <v>6.3</v>
      </c>
      <c r="R15" s="9">
        <v>12.304166666666667</v>
      </c>
      <c r="S15" s="9"/>
      <c r="T15" s="9"/>
      <c r="U15" s="9"/>
      <c r="AA15" s="10"/>
    </row>
    <row r="16" spans="1:27" x14ac:dyDescent="0.25">
      <c r="A16" s="8">
        <v>14</v>
      </c>
      <c r="B16" s="9">
        <v>20.100000000000001</v>
      </c>
      <c r="C16" s="9">
        <v>12.7</v>
      </c>
      <c r="D16">
        <v>11.4</v>
      </c>
      <c r="E16" s="9">
        <v>11.3</v>
      </c>
      <c r="F16" s="9">
        <v>12</v>
      </c>
      <c r="G16" s="9">
        <v>17.629166666666674</v>
      </c>
      <c r="H16" s="9">
        <v>16.870833333333337</v>
      </c>
      <c r="I16" s="9">
        <v>4.0760416666666677</v>
      </c>
      <c r="J16" t="s">
        <v>19</v>
      </c>
      <c r="K16" s="9">
        <v>4.8</v>
      </c>
      <c r="L16" s="9">
        <v>15.5</v>
      </c>
      <c r="M16" s="9">
        <v>74.9375</v>
      </c>
      <c r="N16" s="9">
        <v>27.4</v>
      </c>
      <c r="O16" s="10">
        <v>0.5625</v>
      </c>
      <c r="P16" t="s">
        <v>20</v>
      </c>
      <c r="Q16" s="9">
        <v>2.6</v>
      </c>
      <c r="R16" s="9">
        <v>14.9</v>
      </c>
      <c r="S16" s="9"/>
      <c r="T16" s="9"/>
      <c r="U16" s="9"/>
      <c r="AA16" s="10"/>
    </row>
    <row r="17" spans="1:27" x14ac:dyDescent="0.25">
      <c r="A17" s="8">
        <v>15</v>
      </c>
      <c r="B17" s="9">
        <v>14.2</v>
      </c>
      <c r="C17" s="9">
        <v>11.6</v>
      </c>
      <c r="D17">
        <v>4.2</v>
      </c>
      <c r="E17" s="9">
        <v>10.7</v>
      </c>
      <c r="F17" s="9">
        <v>13.2</v>
      </c>
      <c r="G17" s="9">
        <v>17.341666666666665</v>
      </c>
      <c r="H17" s="9">
        <v>16.758333333333333</v>
      </c>
      <c r="I17" s="9">
        <v>4.3510416666666654</v>
      </c>
      <c r="J17" t="s">
        <v>30</v>
      </c>
      <c r="K17" s="9">
        <v>4.8</v>
      </c>
      <c r="L17" s="9">
        <v>11.9</v>
      </c>
      <c r="M17" s="9">
        <v>97.541666666666671</v>
      </c>
      <c r="N17" s="9">
        <v>20.9</v>
      </c>
      <c r="O17" s="10">
        <v>0.94791666666666663</v>
      </c>
      <c r="P17" t="s">
        <v>36</v>
      </c>
      <c r="Q17" s="9">
        <v>0</v>
      </c>
      <c r="R17" s="9">
        <v>12.591666666666667</v>
      </c>
      <c r="S17" s="9"/>
      <c r="T17" s="9"/>
      <c r="U17" s="9"/>
      <c r="AA17" s="10"/>
    </row>
    <row r="18" spans="1:27" x14ac:dyDescent="0.25">
      <c r="A18" s="8">
        <v>16</v>
      </c>
      <c r="B18" s="9">
        <v>14.4</v>
      </c>
      <c r="C18" s="9">
        <v>10.9</v>
      </c>
      <c r="D18">
        <v>0.6</v>
      </c>
      <c r="E18" s="9">
        <v>11.1</v>
      </c>
      <c r="F18" s="9">
        <v>11.9</v>
      </c>
      <c r="G18" s="9">
        <v>16.975000000000001</v>
      </c>
      <c r="H18" s="9">
        <v>16.650000000000006</v>
      </c>
      <c r="I18" s="9">
        <v>9.5656249999999989</v>
      </c>
      <c r="J18" t="s">
        <v>30</v>
      </c>
      <c r="K18" s="9">
        <v>11.3</v>
      </c>
      <c r="L18" s="9">
        <v>12.2</v>
      </c>
      <c r="M18" s="9">
        <v>96.762500000000003</v>
      </c>
      <c r="N18" s="9">
        <v>35.4</v>
      </c>
      <c r="O18" s="10">
        <v>0.11458333333333333</v>
      </c>
      <c r="P18" t="s">
        <v>36</v>
      </c>
      <c r="Q18" s="9">
        <v>0.1</v>
      </c>
      <c r="R18" s="9">
        <v>12.216666666666667</v>
      </c>
      <c r="S18" s="9"/>
      <c r="T18" s="9"/>
      <c r="U18" s="9"/>
      <c r="AA18" s="10"/>
    </row>
    <row r="19" spans="1:27" x14ac:dyDescent="0.25">
      <c r="A19" s="8">
        <v>17</v>
      </c>
      <c r="B19" s="9">
        <v>18</v>
      </c>
      <c r="C19" s="9">
        <v>12.2</v>
      </c>
      <c r="D19">
        <v>1.6</v>
      </c>
      <c r="E19" s="9">
        <v>12.2</v>
      </c>
      <c r="F19" s="9">
        <v>13.1</v>
      </c>
      <c r="G19" s="9">
        <v>16.691666666666666</v>
      </c>
      <c r="H19" s="9">
        <v>16.533333333333331</v>
      </c>
      <c r="I19" s="9">
        <v>4.9093750000000025</v>
      </c>
      <c r="J19" t="s">
        <v>35</v>
      </c>
      <c r="K19" s="9">
        <v>8</v>
      </c>
      <c r="L19" s="9">
        <v>14.4</v>
      </c>
      <c r="M19" s="9">
        <v>92.59583333333336</v>
      </c>
      <c r="N19" s="9">
        <v>29</v>
      </c>
      <c r="O19" s="10">
        <v>0.39583333333333331</v>
      </c>
      <c r="P19" t="s">
        <v>33</v>
      </c>
      <c r="Q19" s="9">
        <v>0.3</v>
      </c>
      <c r="R19" s="9">
        <v>14.445833333333335</v>
      </c>
      <c r="S19" s="9"/>
      <c r="T19" s="9"/>
      <c r="U19" s="9"/>
      <c r="AA19" s="10"/>
    </row>
    <row r="20" spans="1:27" x14ac:dyDescent="0.25">
      <c r="A20" s="8">
        <v>18</v>
      </c>
      <c r="B20" s="9">
        <v>16.399999999999999</v>
      </c>
      <c r="C20" s="9">
        <v>14.2</v>
      </c>
      <c r="D20">
        <v>5.8</v>
      </c>
      <c r="E20" s="9">
        <v>13.7</v>
      </c>
      <c r="F20" s="9">
        <v>14.6</v>
      </c>
      <c r="G20" s="9">
        <v>16.724999999999991</v>
      </c>
      <c r="H20" s="9">
        <v>16.391666666666666</v>
      </c>
      <c r="I20" s="9">
        <v>5.2072916666666673</v>
      </c>
      <c r="J20" t="s">
        <v>23</v>
      </c>
      <c r="K20" s="9">
        <v>1.6</v>
      </c>
      <c r="L20" s="9">
        <v>15.6</v>
      </c>
      <c r="M20" s="9">
        <v>85.204166666666666</v>
      </c>
      <c r="N20" s="9">
        <v>46.7</v>
      </c>
      <c r="O20" s="10">
        <v>0.65625</v>
      </c>
      <c r="P20" t="s">
        <v>18</v>
      </c>
      <c r="Q20" s="9">
        <v>2.4</v>
      </c>
      <c r="R20" s="9">
        <v>13.066666666666668</v>
      </c>
      <c r="S20" s="9"/>
      <c r="T20" s="9"/>
      <c r="U20" s="9"/>
      <c r="AA20" s="10"/>
    </row>
    <row r="21" spans="1:27" x14ac:dyDescent="0.25">
      <c r="A21" s="8">
        <v>19</v>
      </c>
      <c r="B21" s="9">
        <v>18.2</v>
      </c>
      <c r="C21" s="9">
        <v>8.1999999999999993</v>
      </c>
      <c r="D21">
        <v>2.6</v>
      </c>
      <c r="E21" s="9">
        <v>5.5</v>
      </c>
      <c r="F21" s="9">
        <v>7.5</v>
      </c>
      <c r="G21" s="9">
        <v>16.200000000000003</v>
      </c>
      <c r="H21" s="9">
        <v>16.287500000000005</v>
      </c>
      <c r="I21" s="9">
        <v>7.9708333333333341</v>
      </c>
      <c r="J21" t="s">
        <v>19</v>
      </c>
      <c r="K21" s="9">
        <v>1.6</v>
      </c>
      <c r="L21" s="9">
        <v>9.9</v>
      </c>
      <c r="M21" s="9">
        <v>84.624999999999986</v>
      </c>
      <c r="N21" s="9">
        <v>57.9</v>
      </c>
      <c r="O21" s="10">
        <v>0</v>
      </c>
      <c r="P21" t="s">
        <v>18</v>
      </c>
      <c r="Q21" s="9">
        <v>0.4</v>
      </c>
      <c r="R21" s="9">
        <v>13.862499999999999</v>
      </c>
      <c r="S21" s="9"/>
      <c r="T21" s="9"/>
      <c r="U21" s="9"/>
      <c r="AA21" s="10"/>
    </row>
    <row r="22" spans="1:27" x14ac:dyDescent="0.25">
      <c r="A22" s="8">
        <v>20</v>
      </c>
      <c r="B22" s="9">
        <v>18.5</v>
      </c>
      <c r="C22" s="9">
        <v>9.9</v>
      </c>
      <c r="D22">
        <v>6</v>
      </c>
      <c r="E22" s="9">
        <v>14.7</v>
      </c>
      <c r="F22" s="9">
        <v>14.6</v>
      </c>
      <c r="G22" s="9">
        <v>16.137499999999992</v>
      </c>
      <c r="H22" s="9">
        <v>16.162500000000005</v>
      </c>
      <c r="I22" s="9">
        <v>9.1552083333333343</v>
      </c>
      <c r="J22" t="s">
        <v>19</v>
      </c>
      <c r="K22" s="9">
        <v>9.6999999999999993</v>
      </c>
      <c r="L22" s="9">
        <v>17.5</v>
      </c>
      <c r="M22" s="9">
        <v>79.220833333333346</v>
      </c>
      <c r="N22" s="9">
        <v>54.7</v>
      </c>
      <c r="O22" s="10">
        <v>1.0416666666666666E-2</v>
      </c>
      <c r="P22" t="s">
        <v>19</v>
      </c>
      <c r="Q22" s="9">
        <v>1.5</v>
      </c>
      <c r="R22" s="9">
        <v>15.212500000000004</v>
      </c>
      <c r="S22" s="9"/>
      <c r="T22" s="9"/>
      <c r="U22" s="9"/>
      <c r="AA22" s="10"/>
    </row>
    <row r="23" spans="1:27" x14ac:dyDescent="0.25">
      <c r="A23" s="8">
        <v>21</v>
      </c>
      <c r="B23" s="9">
        <v>16</v>
      </c>
      <c r="C23" s="9">
        <v>7.7</v>
      </c>
      <c r="D23">
        <v>0</v>
      </c>
      <c r="E23" s="9">
        <v>4.7</v>
      </c>
      <c r="F23" s="9">
        <v>7.1</v>
      </c>
      <c r="G23" s="9">
        <v>15.866666666666667</v>
      </c>
      <c r="H23" s="9">
        <v>16.045833333333331</v>
      </c>
      <c r="I23" s="9">
        <v>4.2468750000000028</v>
      </c>
      <c r="J23" t="s">
        <v>19</v>
      </c>
      <c r="K23" s="9">
        <v>6.4</v>
      </c>
      <c r="L23" s="9">
        <v>13</v>
      </c>
      <c r="M23" s="9">
        <v>77.7</v>
      </c>
      <c r="N23" s="9">
        <v>30.6</v>
      </c>
      <c r="O23" s="10">
        <v>0.52083333333333337</v>
      </c>
      <c r="P23" t="s">
        <v>19</v>
      </c>
      <c r="Q23" s="9">
        <v>6.1</v>
      </c>
      <c r="R23" s="9">
        <v>11.45833333333333</v>
      </c>
      <c r="S23" s="9"/>
      <c r="T23" s="9"/>
      <c r="U23" s="9"/>
      <c r="AA23" s="10"/>
    </row>
    <row r="24" spans="1:27" x14ac:dyDescent="0.25">
      <c r="A24" s="8">
        <v>22</v>
      </c>
      <c r="B24" s="9">
        <v>17.7</v>
      </c>
      <c r="C24" s="9">
        <v>6.5</v>
      </c>
      <c r="D24">
        <v>1.6</v>
      </c>
      <c r="E24" s="9">
        <v>4.2</v>
      </c>
      <c r="F24" s="9">
        <v>5.8</v>
      </c>
      <c r="G24" s="9">
        <v>15.483333333333334</v>
      </c>
      <c r="H24" s="9">
        <v>15.937499999999995</v>
      </c>
      <c r="I24" s="9">
        <v>2.8864583333333331</v>
      </c>
      <c r="J24" t="s">
        <v>19</v>
      </c>
      <c r="K24" s="9">
        <v>3.2</v>
      </c>
      <c r="L24" s="9">
        <v>12.1</v>
      </c>
      <c r="M24" s="9">
        <v>85.495833333333323</v>
      </c>
      <c r="N24" s="9">
        <v>25.7</v>
      </c>
      <c r="O24" s="10">
        <v>0.63541666666666663</v>
      </c>
      <c r="P24" t="s">
        <v>20</v>
      </c>
      <c r="Q24" s="9">
        <v>2.4</v>
      </c>
      <c r="R24" s="9">
        <v>11.0875</v>
      </c>
      <c r="S24" s="9"/>
      <c r="T24" s="9"/>
      <c r="U24" s="9"/>
      <c r="AA24" s="10"/>
    </row>
    <row r="25" spans="1:27" x14ac:dyDescent="0.25">
      <c r="A25" s="8">
        <v>23</v>
      </c>
      <c r="B25" s="9">
        <v>15</v>
      </c>
      <c r="C25" s="9">
        <v>9.1</v>
      </c>
      <c r="D25">
        <v>0.8</v>
      </c>
      <c r="E25" s="9">
        <v>7.4</v>
      </c>
      <c r="F25" s="9">
        <v>9.6999999999999993</v>
      </c>
      <c r="G25" s="9">
        <v>15.508333333333338</v>
      </c>
      <c r="H25" s="9">
        <v>15.787500000000001</v>
      </c>
      <c r="I25" s="9">
        <v>2.1697916666666663</v>
      </c>
      <c r="J25" t="s">
        <v>20</v>
      </c>
      <c r="K25" s="9">
        <v>1.6</v>
      </c>
      <c r="L25" s="9">
        <v>11.3</v>
      </c>
      <c r="M25" s="9">
        <v>81.237499999999997</v>
      </c>
      <c r="N25" s="9">
        <v>30.6</v>
      </c>
      <c r="O25" s="10">
        <v>0.57291666666666663</v>
      </c>
      <c r="P25" t="s">
        <v>22</v>
      </c>
      <c r="Q25" s="9">
        <v>1</v>
      </c>
      <c r="R25" s="9">
        <v>11.408333333333333</v>
      </c>
      <c r="S25" s="9"/>
      <c r="T25" s="9"/>
      <c r="U25" s="9"/>
      <c r="AA25" s="10"/>
    </row>
    <row r="26" spans="1:27" x14ac:dyDescent="0.25">
      <c r="A26" s="8">
        <v>24</v>
      </c>
      <c r="B26" s="9">
        <v>18.2</v>
      </c>
      <c r="C26" s="9">
        <v>10.4</v>
      </c>
      <c r="D26">
        <v>1.2</v>
      </c>
      <c r="E26" s="9">
        <v>8</v>
      </c>
      <c r="F26" s="9">
        <v>10</v>
      </c>
      <c r="G26" s="9">
        <v>15.375000000000002</v>
      </c>
      <c r="H26" s="9">
        <v>15.670833333333336</v>
      </c>
      <c r="I26" s="9">
        <v>4.9885416666666638</v>
      </c>
      <c r="J26" t="s">
        <v>23</v>
      </c>
      <c r="K26" s="9">
        <v>3.2</v>
      </c>
      <c r="L26" s="9">
        <v>14.4</v>
      </c>
      <c r="M26" s="9">
        <v>84.799999999999983</v>
      </c>
      <c r="N26" s="9">
        <v>40.200000000000003</v>
      </c>
      <c r="O26" s="10">
        <v>0.91666666666666663</v>
      </c>
      <c r="P26" t="s">
        <v>18</v>
      </c>
      <c r="Q26" s="9">
        <v>0.2</v>
      </c>
      <c r="R26" s="9">
        <v>15.050000000000002</v>
      </c>
      <c r="S26" s="9"/>
      <c r="T26" s="9"/>
      <c r="U26" s="9"/>
      <c r="AA26" s="10"/>
    </row>
    <row r="27" spans="1:27" x14ac:dyDescent="0.25">
      <c r="A27" s="8">
        <v>25</v>
      </c>
      <c r="B27" s="9">
        <v>18.600000000000001</v>
      </c>
      <c r="C27" s="9">
        <v>13.1</v>
      </c>
      <c r="D27">
        <v>0</v>
      </c>
      <c r="E27" s="9">
        <v>9.5</v>
      </c>
      <c r="F27" s="9">
        <v>10.8</v>
      </c>
      <c r="G27" s="9">
        <v>15.404166666666669</v>
      </c>
      <c r="H27" s="9">
        <v>15.566666666666663</v>
      </c>
      <c r="I27" s="9">
        <v>7.4770833333333364</v>
      </c>
      <c r="J27" t="s">
        <v>19</v>
      </c>
      <c r="K27" s="9">
        <v>11.3</v>
      </c>
      <c r="L27" s="9">
        <v>16.2</v>
      </c>
      <c r="M27" s="9">
        <v>72.237500000000011</v>
      </c>
      <c r="N27" s="9">
        <v>49.9</v>
      </c>
      <c r="O27" s="10">
        <v>0.55208333333333337</v>
      </c>
      <c r="P27" t="s">
        <v>19</v>
      </c>
      <c r="Q27" s="9">
        <v>5.9</v>
      </c>
      <c r="R27" s="9">
        <v>15.183333333333332</v>
      </c>
      <c r="S27" s="9"/>
      <c r="T27" s="9"/>
      <c r="U27" s="9"/>
      <c r="AA27" s="10"/>
    </row>
    <row r="28" spans="1:27" x14ac:dyDescent="0.25">
      <c r="A28" s="8">
        <v>26</v>
      </c>
      <c r="B28" s="9">
        <v>18.2</v>
      </c>
      <c r="C28" s="9">
        <v>9.6999999999999993</v>
      </c>
      <c r="D28">
        <v>0</v>
      </c>
      <c r="E28" s="9">
        <v>6.6</v>
      </c>
      <c r="F28" s="9">
        <v>8.6999999999999993</v>
      </c>
      <c r="G28" s="9">
        <v>15.237499999999997</v>
      </c>
      <c r="H28" s="9">
        <v>15.5</v>
      </c>
      <c r="I28" s="9">
        <v>3.1083333333333356</v>
      </c>
      <c r="J28" t="s">
        <v>29</v>
      </c>
      <c r="K28" s="9">
        <v>1.6</v>
      </c>
      <c r="L28" s="9">
        <v>11.7</v>
      </c>
      <c r="M28" s="9">
        <v>83.745833333333323</v>
      </c>
      <c r="N28" s="9">
        <v>41.8</v>
      </c>
      <c r="O28" s="10">
        <v>0.65625</v>
      </c>
      <c r="P28" t="s">
        <v>19</v>
      </c>
      <c r="Q28" s="9">
        <v>2.2999999999999998</v>
      </c>
      <c r="R28" s="9">
        <v>13.029166666666667</v>
      </c>
      <c r="S28" s="9"/>
      <c r="T28" s="9"/>
      <c r="U28" s="9"/>
      <c r="AA28" s="10"/>
    </row>
    <row r="29" spans="1:27" x14ac:dyDescent="0.25">
      <c r="A29" s="8">
        <v>27</v>
      </c>
      <c r="B29" s="9">
        <v>17.2</v>
      </c>
      <c r="C29" s="9">
        <v>9.6999999999999993</v>
      </c>
      <c r="D29">
        <v>2.6</v>
      </c>
      <c r="E29" s="9">
        <v>7.3</v>
      </c>
      <c r="F29" s="9">
        <v>8.9</v>
      </c>
      <c r="G29" s="9">
        <v>15.012499999999998</v>
      </c>
      <c r="H29" s="9">
        <v>15.399999999999997</v>
      </c>
      <c r="I29" s="9">
        <v>3.9166666666666661</v>
      </c>
      <c r="J29" t="s">
        <v>23</v>
      </c>
      <c r="K29" s="9">
        <v>3.2</v>
      </c>
      <c r="L29" s="9">
        <v>12.7</v>
      </c>
      <c r="M29" s="9">
        <v>86.22499999999998</v>
      </c>
      <c r="N29" s="9">
        <v>41.8</v>
      </c>
      <c r="O29" s="10">
        <v>0.96875</v>
      </c>
      <c r="P29" t="s">
        <v>19</v>
      </c>
      <c r="Q29" s="9">
        <v>0.5</v>
      </c>
      <c r="R29" s="9">
        <v>13.65</v>
      </c>
      <c r="S29" s="9"/>
      <c r="T29" s="9"/>
      <c r="U29" s="9"/>
      <c r="AA29" s="10"/>
    </row>
    <row r="30" spans="1:27" x14ac:dyDescent="0.25">
      <c r="A30" s="8">
        <v>28</v>
      </c>
      <c r="B30" s="9">
        <v>15.3</v>
      </c>
      <c r="C30" s="9">
        <v>12.8</v>
      </c>
      <c r="D30">
        <v>0.6</v>
      </c>
      <c r="E30" s="9">
        <v>12</v>
      </c>
      <c r="F30" s="9">
        <v>12</v>
      </c>
      <c r="G30" s="9">
        <v>14.945833333333328</v>
      </c>
      <c r="H30" s="9">
        <v>15.32083333333334</v>
      </c>
      <c r="I30" s="9">
        <v>7.1458333333333366</v>
      </c>
      <c r="J30" t="s">
        <v>19</v>
      </c>
      <c r="K30" s="9">
        <v>11.3</v>
      </c>
      <c r="L30" s="9">
        <v>14.2</v>
      </c>
      <c r="M30" s="9">
        <v>77.595833333333331</v>
      </c>
      <c r="N30" s="9">
        <v>51.5</v>
      </c>
      <c r="O30" s="10">
        <v>6.25E-2</v>
      </c>
      <c r="P30" t="s">
        <v>18</v>
      </c>
      <c r="Q30" s="9">
        <v>0.1</v>
      </c>
      <c r="R30" s="9">
        <v>14.341666666666669</v>
      </c>
      <c r="S30" s="9"/>
      <c r="T30" s="9"/>
      <c r="U30" s="9"/>
      <c r="AA30" s="10"/>
    </row>
    <row r="31" spans="1:27" x14ac:dyDescent="0.25">
      <c r="A31" s="8">
        <v>29</v>
      </c>
      <c r="B31" s="9">
        <v>18.100000000000001</v>
      </c>
      <c r="C31" s="9">
        <v>9.5</v>
      </c>
      <c r="D31">
        <v>0</v>
      </c>
      <c r="E31" s="9">
        <v>6.8</v>
      </c>
      <c r="F31" s="9">
        <v>8.4</v>
      </c>
      <c r="G31" s="9">
        <v>14.745833333333332</v>
      </c>
      <c r="H31" s="9">
        <v>15.237499999999992</v>
      </c>
      <c r="I31" s="9">
        <v>6.6500000000000083</v>
      </c>
      <c r="J31" t="s">
        <v>19</v>
      </c>
      <c r="K31" s="9">
        <v>6.4</v>
      </c>
      <c r="L31" s="9">
        <v>14.5</v>
      </c>
      <c r="M31" s="9">
        <v>76.770833333333314</v>
      </c>
      <c r="N31" s="9">
        <v>46.7</v>
      </c>
      <c r="O31" s="10">
        <v>0.57291666666666663</v>
      </c>
      <c r="P31" t="s">
        <v>20</v>
      </c>
      <c r="Q31" s="9">
        <v>4.8</v>
      </c>
      <c r="R31" s="9">
        <v>13.383333333333333</v>
      </c>
      <c r="S31" s="9"/>
      <c r="T31" s="12"/>
      <c r="U31" s="9"/>
      <c r="AA31" s="10"/>
    </row>
    <row r="32" spans="1:27" x14ac:dyDescent="0.25">
      <c r="A32" s="8">
        <v>30</v>
      </c>
      <c r="B32" s="9">
        <v>17.899999999999999</v>
      </c>
      <c r="C32" s="9">
        <v>7.9</v>
      </c>
      <c r="D32">
        <v>2.4</v>
      </c>
      <c r="E32" s="9">
        <v>5.5</v>
      </c>
      <c r="F32" s="9">
        <v>7.1</v>
      </c>
      <c r="G32" s="9">
        <v>14.56086956521739</v>
      </c>
      <c r="H32" s="9">
        <v>15.152173913043484</v>
      </c>
      <c r="I32" s="9">
        <v>1.45</v>
      </c>
      <c r="J32" t="s">
        <v>19</v>
      </c>
      <c r="K32" s="9">
        <v>1.6</v>
      </c>
      <c r="L32" s="9">
        <v>11.4</v>
      </c>
      <c r="M32" s="9">
        <v>91.30869565217391</v>
      </c>
      <c r="N32" s="9">
        <v>22.5</v>
      </c>
      <c r="O32" s="10">
        <v>0.89583333333333337</v>
      </c>
      <c r="P32" t="s">
        <v>19</v>
      </c>
      <c r="Q32" s="9">
        <v>0.3</v>
      </c>
      <c r="R32" s="9">
        <v>11.460869565217392</v>
      </c>
      <c r="S32" s="9"/>
      <c r="T32" s="9"/>
      <c r="U32" s="9"/>
      <c r="AA32" s="10"/>
    </row>
    <row r="33" spans="1:28" x14ac:dyDescent="0.25">
      <c r="A33" s="8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0"/>
      <c r="Q33" s="9"/>
      <c r="R33" s="9"/>
      <c r="S33" s="9"/>
      <c r="T33" s="9"/>
      <c r="U33" s="9"/>
      <c r="AA33" s="10"/>
    </row>
    <row r="34" spans="1:28" x14ac:dyDescent="0.25">
      <c r="A34" s="13" t="s">
        <v>24</v>
      </c>
      <c r="B34" s="14">
        <f>AVERAGE(B3:B33)</f>
        <v>19.663333333333334</v>
      </c>
      <c r="C34" s="14">
        <f>AVERAGE(C3:C33)</f>
        <v>11.229999999999997</v>
      </c>
      <c r="D34" s="14">
        <f>SUM(D3:D33)</f>
        <v>53.400000000000006</v>
      </c>
      <c r="E34" s="14">
        <f>AVERAGE(E3:E33)</f>
        <v>9.716666666666665</v>
      </c>
      <c r="F34" s="14">
        <f>AVERAGE(F3:F33)</f>
        <v>11.703333333333331</v>
      </c>
      <c r="G34" s="14">
        <f>AVERAGE(G3:G33)</f>
        <v>16.933417874396131</v>
      </c>
      <c r="H34" s="14">
        <f>AVERAGE(H3:H33)</f>
        <v>16.152850241545895</v>
      </c>
      <c r="I34" s="14">
        <f>AVERAGE(I3:I33)</f>
        <v>4.1606250000000014</v>
      </c>
      <c r="J34" s="14"/>
      <c r="K34" s="14"/>
      <c r="L34" s="15">
        <f>AVERAGE(L3:L33)</f>
        <v>15.213333333333333</v>
      </c>
      <c r="M34" s="14">
        <f>AVERAGE(M3:M33)</f>
        <v>83.599323671497586</v>
      </c>
      <c r="N34" s="14">
        <f>MAX(N3:N33)</f>
        <v>57.9</v>
      </c>
      <c r="O34" s="16"/>
      <c r="P34" s="17"/>
      <c r="Q34" s="18">
        <v>145.6</v>
      </c>
      <c r="R34" s="19">
        <f>AVERAGE(R3:R33)</f>
        <v>14.843834541062799</v>
      </c>
      <c r="S34" s="20"/>
      <c r="AA34" s="10"/>
    </row>
    <row r="35" spans="1:28" x14ac:dyDescent="0.25">
      <c r="A35" s="21" t="s">
        <v>25</v>
      </c>
      <c r="B35" s="14">
        <f>MAX(B3:B33)</f>
        <v>28.4</v>
      </c>
      <c r="C35" s="14">
        <f>MIN(C3:C33)</f>
        <v>5.7</v>
      </c>
      <c r="D35" s="14">
        <f>MAX(D3:D33)</f>
        <v>11.4</v>
      </c>
      <c r="E35" s="14">
        <f>MIN(E3:E33)</f>
        <v>3</v>
      </c>
      <c r="F35" s="14">
        <f>MIN(F3:F33)</f>
        <v>5.8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MAX(Q3:Q32)</f>
        <v>10.4</v>
      </c>
      <c r="R35" s="19">
        <f>MIN(R3:R33)</f>
        <v>11.0875</v>
      </c>
      <c r="S35" s="20"/>
      <c r="AA35" s="10"/>
    </row>
    <row r="36" spans="1:28" x14ac:dyDescent="0.25">
      <c r="AA36" s="10"/>
    </row>
    <row r="37" spans="1:28" x14ac:dyDescent="0.25">
      <c r="B37" s="22">
        <f>AVERAGE(B34,C34)</f>
        <v>15.446666666666665</v>
      </c>
      <c r="C37">
        <f>COUNTIF(C3:C33,"&lt;0")</f>
        <v>0</v>
      </c>
      <c r="D37">
        <f>COUNTIF(D3:D33,"&gt;0.1")</f>
        <v>16</v>
      </c>
      <c r="E37">
        <f>COUNTIF(E3:E33,"&lt;0")</f>
        <v>0</v>
      </c>
      <c r="Q37">
        <f>COUNTIF(Q3:Q33,"&lt;0.05")</f>
        <v>1</v>
      </c>
      <c r="AB37" s="10"/>
    </row>
    <row r="38" spans="1:28" x14ac:dyDescent="0.25">
      <c r="D38">
        <f>COUNTIF(D3:D33,"&gt;0.9")</f>
        <v>12</v>
      </c>
    </row>
    <row r="39" spans="1:28" x14ac:dyDescent="0.25">
      <c r="Q39" t="s">
        <v>26</v>
      </c>
    </row>
    <row r="41" spans="1:28" x14ac:dyDescent="0.25">
      <c r="Q41" s="9">
        <f>SUM(Q3:Q33)</f>
        <v>83.8</v>
      </c>
      <c r="R41" t="s">
        <v>27</v>
      </c>
    </row>
  </sheetData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dgg0tpb</dc:creator>
  <cp:lastModifiedBy>HODGSON, DAVID R.</cp:lastModifiedBy>
  <dcterms:created xsi:type="dcterms:W3CDTF">2023-01-30T09:23:39Z</dcterms:created>
  <dcterms:modified xsi:type="dcterms:W3CDTF">2024-01-04T10:30:21Z</dcterms:modified>
</cp:coreProperties>
</file>