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G0tpb\Dropbox\TIMS FOLDERS transfers from Dell\Excel\DUROBS\"/>
    </mc:Choice>
  </mc:AlternateContent>
  <xr:revisionPtr revIDLastSave="0" documentId="13_ncr:1_{68FD7C71-CCF7-44FE-B0ED-762EA8DF9F5E}" xr6:coauthVersionLast="47" xr6:coauthVersionMax="47" xr10:uidLastSave="{00000000-0000-0000-0000-000000000000}"/>
  <bookViews>
    <workbookView xWindow="-110" yWindow="-110" windowWidth="19420" windowHeight="10420" firstSheet="1" activeTab="10" xr2:uid="{5E597517-477F-4BB1-9954-2D35E1EC4B72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</sheets>
  <definedNames>
    <definedName name="_xlnm.Print_Area" localSheetId="3">April!$A$1:$Q$35</definedName>
    <definedName name="_xlnm.Print_Area" localSheetId="7">August!$A$1:$Q$35</definedName>
    <definedName name="_xlnm.Print_Area" localSheetId="1">February!$A$1:$Q$35</definedName>
    <definedName name="_xlnm.Print_Area" localSheetId="0">January!$A$1:$Q$35</definedName>
    <definedName name="_xlnm.Print_Area" localSheetId="6">July!$A$1:$Q$35</definedName>
    <definedName name="_xlnm.Print_Area" localSheetId="5">June!$A$1:$Q$35</definedName>
    <definedName name="_xlnm.Print_Area" localSheetId="2">March!$A$1:$Q$35</definedName>
    <definedName name="_xlnm.Print_Area" localSheetId="4">May!$A$1:$Q$35</definedName>
    <definedName name="_xlnm.Print_Area" localSheetId="10">November!$A$1:$Q$35</definedName>
    <definedName name="_xlnm.Print_Area" localSheetId="9">October!$A$1:$Q$35</definedName>
    <definedName name="_xlnm.Print_Area" localSheetId="8">September!$A$1:$Q$35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1" i="11" l="1"/>
  <c r="D38" i="11"/>
  <c r="Q37" i="11"/>
  <c r="E37" i="11"/>
  <c r="D37" i="11"/>
  <c r="C37" i="11"/>
  <c r="R35" i="11"/>
  <c r="Q35" i="11"/>
  <c r="F35" i="11"/>
  <c r="E35" i="11"/>
  <c r="D35" i="11"/>
  <c r="C35" i="11"/>
  <c r="B35" i="11"/>
  <c r="R34" i="11"/>
  <c r="N34" i="11"/>
  <c r="M34" i="11"/>
  <c r="L34" i="11"/>
  <c r="I34" i="11"/>
  <c r="H34" i="11"/>
  <c r="G34" i="11"/>
  <c r="F34" i="11"/>
  <c r="E34" i="11"/>
  <c r="D34" i="11"/>
  <c r="C34" i="11"/>
  <c r="B34" i="11"/>
  <c r="B37" i="11" s="1"/>
  <c r="Q35" i="10"/>
  <c r="Q41" i="10" l="1"/>
  <c r="D38" i="10"/>
  <c r="Q37" i="10"/>
  <c r="E37" i="10"/>
  <c r="D37" i="10"/>
  <c r="C37" i="10"/>
  <c r="R35" i="10"/>
  <c r="F35" i="10"/>
  <c r="E35" i="10"/>
  <c r="D35" i="10"/>
  <c r="C35" i="10"/>
  <c r="B35" i="10"/>
  <c r="R34" i="10"/>
  <c r="N34" i="10"/>
  <c r="M34" i="10"/>
  <c r="L34" i="10"/>
  <c r="I34" i="10"/>
  <c r="H34" i="10"/>
  <c r="G34" i="10"/>
  <c r="F34" i="10"/>
  <c r="E34" i="10"/>
  <c r="D34" i="10"/>
  <c r="C34" i="10"/>
  <c r="B34" i="10"/>
  <c r="B37" i="10" s="1"/>
  <c r="Q41" i="9"/>
  <c r="D38" i="9"/>
  <c r="Q37" i="9"/>
  <c r="E37" i="9"/>
  <c r="D37" i="9"/>
  <c r="C37" i="9"/>
  <c r="R35" i="9"/>
  <c r="Q35" i="9"/>
  <c r="F35" i="9"/>
  <c r="E35" i="9"/>
  <c r="D35" i="9"/>
  <c r="C35" i="9"/>
  <c r="B35" i="9"/>
  <c r="R34" i="9"/>
  <c r="N34" i="9"/>
  <c r="M34" i="9"/>
  <c r="L34" i="9"/>
  <c r="I34" i="9"/>
  <c r="H34" i="9"/>
  <c r="G34" i="9"/>
  <c r="F34" i="9"/>
  <c r="E34" i="9"/>
  <c r="D34" i="9"/>
  <c r="C34" i="9"/>
  <c r="B34" i="9"/>
  <c r="B37" i="9" s="1"/>
  <c r="Q35" i="8"/>
  <c r="Q41" i="8" l="1"/>
  <c r="D38" i="8"/>
  <c r="Q37" i="8"/>
  <c r="E37" i="8"/>
  <c r="D37" i="8"/>
  <c r="C37" i="8"/>
  <c r="R35" i="8"/>
  <c r="F35" i="8"/>
  <c r="E35" i="8"/>
  <c r="D35" i="8"/>
  <c r="C35" i="8"/>
  <c r="B35" i="8"/>
  <c r="R34" i="8"/>
  <c r="N34" i="8"/>
  <c r="M34" i="8"/>
  <c r="L34" i="8"/>
  <c r="I34" i="8"/>
  <c r="H34" i="8"/>
  <c r="G34" i="8"/>
  <c r="F34" i="8"/>
  <c r="E34" i="8"/>
  <c r="D34" i="8"/>
  <c r="C34" i="8"/>
  <c r="B34" i="8"/>
  <c r="B37" i="8" s="1"/>
  <c r="Q35" i="7"/>
  <c r="E34" i="7" l="1"/>
  <c r="F34" i="7"/>
  <c r="Q41" i="7" l="1"/>
  <c r="D38" i="7"/>
  <c r="Q37" i="7"/>
  <c r="E37" i="7"/>
  <c r="D37" i="7"/>
  <c r="C37" i="7"/>
  <c r="R35" i="7"/>
  <c r="F35" i="7"/>
  <c r="E35" i="7"/>
  <c r="D35" i="7"/>
  <c r="C35" i="7"/>
  <c r="B35" i="7"/>
  <c r="R34" i="7"/>
  <c r="N34" i="7"/>
  <c r="M34" i="7"/>
  <c r="L34" i="7"/>
  <c r="I34" i="7"/>
  <c r="H34" i="7"/>
  <c r="G34" i="7"/>
  <c r="D34" i="7"/>
  <c r="C34" i="7"/>
  <c r="B34" i="7"/>
  <c r="Q41" i="6"/>
  <c r="B37" i="7" l="1"/>
  <c r="D38" i="6"/>
  <c r="Q37" i="6"/>
  <c r="E37" i="6"/>
  <c r="D37" i="6"/>
  <c r="C37" i="6"/>
  <c r="R35" i="6"/>
  <c r="Q35" i="6"/>
  <c r="F35" i="6"/>
  <c r="E35" i="6"/>
  <c r="D35" i="6"/>
  <c r="C35" i="6"/>
  <c r="B35" i="6"/>
  <c r="R34" i="6"/>
  <c r="N34" i="6"/>
  <c r="M34" i="6"/>
  <c r="L34" i="6"/>
  <c r="I34" i="6"/>
  <c r="H34" i="6"/>
  <c r="G34" i="6"/>
  <c r="F34" i="6"/>
  <c r="E34" i="6"/>
  <c r="D34" i="6"/>
  <c r="C34" i="6"/>
  <c r="B34" i="6"/>
  <c r="B37" i="6" s="1"/>
  <c r="Q35" i="5"/>
  <c r="Q41" i="5" l="1"/>
  <c r="D38" i="5"/>
  <c r="Q37" i="5"/>
  <c r="E37" i="5"/>
  <c r="D37" i="5"/>
  <c r="C37" i="5"/>
  <c r="R35" i="5"/>
  <c r="F35" i="5"/>
  <c r="E35" i="5"/>
  <c r="D35" i="5"/>
  <c r="C35" i="5"/>
  <c r="B35" i="5"/>
  <c r="R34" i="5"/>
  <c r="N34" i="5"/>
  <c r="M34" i="5"/>
  <c r="L34" i="5"/>
  <c r="I34" i="5"/>
  <c r="H34" i="5"/>
  <c r="G34" i="5"/>
  <c r="F34" i="5"/>
  <c r="E34" i="5"/>
  <c r="D34" i="5"/>
  <c r="C34" i="5"/>
  <c r="B34" i="5"/>
  <c r="B37" i="5" s="1"/>
  <c r="Q35" i="4"/>
  <c r="Q41" i="4" l="1"/>
  <c r="D38" i="4"/>
  <c r="Q37" i="4"/>
  <c r="E37" i="4"/>
  <c r="D37" i="4"/>
  <c r="C37" i="4"/>
  <c r="R35" i="4"/>
  <c r="F35" i="4"/>
  <c r="E35" i="4"/>
  <c r="D35" i="4"/>
  <c r="C35" i="4"/>
  <c r="B35" i="4"/>
  <c r="R34" i="4"/>
  <c r="N34" i="4"/>
  <c r="M34" i="4"/>
  <c r="L34" i="4"/>
  <c r="I34" i="4"/>
  <c r="H34" i="4"/>
  <c r="G34" i="4"/>
  <c r="F34" i="4"/>
  <c r="E34" i="4"/>
  <c r="D34" i="4"/>
  <c r="C34" i="4"/>
  <c r="B34" i="4"/>
  <c r="B37" i="4" s="1"/>
  <c r="Q35" i="3"/>
  <c r="Q35" i="1" l="1"/>
  <c r="Q41" i="3"/>
  <c r="D38" i="3"/>
  <c r="Q37" i="3"/>
  <c r="E37" i="3"/>
  <c r="D37" i="3"/>
  <c r="C37" i="3"/>
  <c r="R35" i="3"/>
  <c r="F35" i="3"/>
  <c r="E35" i="3"/>
  <c r="D35" i="3"/>
  <c r="C35" i="3"/>
  <c r="B35" i="3"/>
  <c r="R34" i="3"/>
  <c r="N34" i="3"/>
  <c r="M34" i="3"/>
  <c r="L34" i="3"/>
  <c r="I34" i="3"/>
  <c r="H34" i="3"/>
  <c r="G34" i="3"/>
  <c r="F34" i="3"/>
  <c r="E34" i="3"/>
  <c r="D34" i="3"/>
  <c r="C34" i="3"/>
  <c r="B34" i="3"/>
  <c r="B37" i="3" s="1"/>
  <c r="Q35" i="2"/>
  <c r="Q41" i="2" l="1"/>
  <c r="D38" i="2"/>
  <c r="Q37" i="2"/>
  <c r="E37" i="2"/>
  <c r="D37" i="2"/>
  <c r="C37" i="2"/>
  <c r="R35" i="2"/>
  <c r="F35" i="2"/>
  <c r="E35" i="2"/>
  <c r="D35" i="2"/>
  <c r="C35" i="2"/>
  <c r="B35" i="2"/>
  <c r="R34" i="2"/>
  <c r="N34" i="2"/>
  <c r="M34" i="2"/>
  <c r="L34" i="2"/>
  <c r="I34" i="2"/>
  <c r="H34" i="2"/>
  <c r="G34" i="2"/>
  <c r="F34" i="2"/>
  <c r="E34" i="2"/>
  <c r="D34" i="2"/>
  <c r="C34" i="2"/>
  <c r="B34" i="2"/>
  <c r="B37" i="2" s="1"/>
  <c r="Q41" i="1"/>
  <c r="D38" i="1" l="1"/>
  <c r="Q37" i="1"/>
  <c r="E37" i="1"/>
  <c r="D37" i="1"/>
  <c r="C37" i="1"/>
  <c r="R35" i="1"/>
  <c r="F35" i="1"/>
  <c r="E35" i="1"/>
  <c r="D35" i="1"/>
  <c r="C35" i="1"/>
  <c r="B35" i="1"/>
  <c r="R34" i="1"/>
  <c r="N34" i="1"/>
  <c r="M34" i="1"/>
  <c r="L34" i="1"/>
  <c r="I34" i="1"/>
  <c r="H34" i="1"/>
  <c r="G34" i="1"/>
  <c r="F34" i="1"/>
  <c r="E34" i="1"/>
  <c r="D34" i="1"/>
  <c r="C34" i="1"/>
  <c r="B34" i="1"/>
  <c r="B37" i="1" s="1"/>
</calcChain>
</file>

<file path=xl/sharedStrings.xml><?xml version="1.0" encoding="utf-8"?>
<sst xmlns="http://schemas.openxmlformats.org/spreadsheetml/2006/main" count="948" uniqueCount="77">
  <si>
    <t>Day Number</t>
  </si>
  <si>
    <t>Max Temp</t>
  </si>
  <si>
    <t>Min Temp</t>
  </si>
  <si>
    <t>Total rainfall</t>
  </si>
  <si>
    <t>Min Grass Temp</t>
  </si>
  <si>
    <t>Min Concrete Temp</t>
  </si>
  <si>
    <t>Average 30cm Soil Temp</t>
  </si>
  <si>
    <t>Average 100cm Soil Temp</t>
  </si>
  <si>
    <t>Average wind speed (kph)</t>
  </si>
  <si>
    <t>Wind Direction at 09:00</t>
  </si>
  <si>
    <t>Wind Speed (kph) at 09:00</t>
  </si>
  <si>
    <t>Dry Bulb Temp at 09:00</t>
  </si>
  <si>
    <t>Average Humidity</t>
  </si>
  <si>
    <t>Max Wind Gust (kph)</t>
  </si>
  <si>
    <t>Max Wind Gust Time</t>
  </si>
  <si>
    <t>Max Wind Gust Direction</t>
  </si>
  <si>
    <t>Total Sunshine</t>
  </si>
  <si>
    <t>Average Dry Bulb Temp</t>
  </si>
  <si>
    <t>Results</t>
  </si>
  <si>
    <t>Max/Min</t>
  </si>
  <si>
    <t>Sunshine total is estimated from UKMO E&amp;NE regional total</t>
  </si>
  <si>
    <t>Actual sunshine total recorded at Durham</t>
  </si>
  <si>
    <t>Weather Data for January 2024</t>
  </si>
  <si>
    <t>W</t>
  </si>
  <si>
    <t>ESE</t>
  </si>
  <si>
    <t>WSW</t>
  </si>
  <si>
    <t>NE</t>
  </si>
  <si>
    <t>NW</t>
  </si>
  <si>
    <t>ENE</t>
  </si>
  <si>
    <t>E</t>
  </si>
  <si>
    <t>NNE</t>
  </si>
  <si>
    <t>WNW</t>
  </si>
  <si>
    <t>SSW</t>
  </si>
  <si>
    <t>SW</t>
  </si>
  <si>
    <t>NNW</t>
  </si>
  <si>
    <t>SE</t>
  </si>
  <si>
    <t>Weather Data for February 2024</t>
  </si>
  <si>
    <t>---</t>
  </si>
  <si>
    <t>Weather Data for March 2024</t>
  </si>
  <si>
    <t>Weather Data for April 2024</t>
  </si>
  <si>
    <t>N</t>
  </si>
  <si>
    <t>SSE</t>
  </si>
  <si>
    <t>Weather Data for May 2024</t>
  </si>
  <si>
    <t>Weather Data for June 2024</t>
  </si>
  <si>
    <t>Weather Data for July 2024</t>
  </si>
  <si>
    <t>Weather Data for August 2024</t>
  </si>
  <si>
    <t>Weather Data for September 2024</t>
  </si>
  <si>
    <t>Weather Data for October 2024</t>
  </si>
  <si>
    <t>Weather Data for November 2024</t>
  </si>
  <si>
    <t>13:45</t>
  </si>
  <si>
    <t>13:15</t>
  </si>
  <si>
    <t>0:45</t>
  </si>
  <si>
    <t>21:00</t>
  </si>
  <si>
    <t>11:15</t>
  </si>
  <si>
    <t>4:30</t>
  </si>
  <si>
    <t>9:45</t>
  </si>
  <si>
    <t>0:15</t>
  </si>
  <si>
    <t>S</t>
  </si>
  <si>
    <t>12:15</t>
  </si>
  <si>
    <t>17:30</t>
  </si>
  <si>
    <t>2:00</t>
  </si>
  <si>
    <t>12:30</t>
  </si>
  <si>
    <t>15:00</t>
  </si>
  <si>
    <t>2:30</t>
  </si>
  <si>
    <t>20:30</t>
  </si>
  <si>
    <t>3:15</t>
  </si>
  <si>
    <t>4:45</t>
  </si>
  <si>
    <t>6:30</t>
  </si>
  <si>
    <t>00:00</t>
  </si>
  <si>
    <t>8:15</t>
  </si>
  <si>
    <t>12:00</t>
  </si>
  <si>
    <t>5:00</t>
  </si>
  <si>
    <t>11:45</t>
  </si>
  <si>
    <t>7:30</t>
  </si>
  <si>
    <t>8:00</t>
  </si>
  <si>
    <t>1:15</t>
  </si>
  <si>
    <t>20:15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</si>
</sst>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F400]h:mm:ss\ AM/PM"/>
    <numFmt numFmtId="166" formatCode="hh:mm:ss;@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4" fontId="4" fillId="0" borderId="0" xfId="0" applyNumberFormat="1" applyFont="1"/>
    <xf numFmtId="164" fontId="1" fillId="0" borderId="0" xfId="0" applyNumberFormat="1" applyFont="1"/>
    <xf numFmtId="0" fontId="3" fillId="4" borderId="1" xfId="0" applyFont="1" applyFill="1" applyBorder="1"/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1" xfId="0" applyFont="1" applyBorder="1"/>
    <xf numFmtId="2" fontId="0" fillId="0" borderId="1" xfId="0" applyNumberFormat="1" applyBorder="1"/>
    <xf numFmtId="166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AAA68-7B32-4F7E-AEBD-7A6D51B91BB5}">
  <sheetPr>
    <pageSetUpPr fitToPage="1"/>
  </sheetPr>
  <dimension ref="A1:AB41"/>
  <sheetViews>
    <sheetView topLeftCell="A17" workbookViewId="0">
      <selection activeCell="Q36" sqref="Q36"/>
    </sheetView>
  </sheetViews>
  <sheetFormatPr defaultRowHeight="14.5" x14ac:dyDescent="0.35"/>
  <cols>
    <col min="15" max="15" width="12.453125" customWidth="1"/>
  </cols>
  <sheetData>
    <row r="1" spans="1:27" x14ac:dyDescent="0.35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30" x14ac:dyDescent="0.3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/>
    </row>
    <row r="3" spans="1:27" x14ac:dyDescent="0.35">
      <c r="A3" s="8">
        <v>1</v>
      </c>
      <c r="B3" s="9">
        <v>8.1999999999999993</v>
      </c>
      <c r="C3" s="9">
        <v>3.7</v>
      </c>
      <c r="D3">
        <v>6.6</v>
      </c>
      <c r="E3" s="9">
        <v>2.2000000000000002</v>
      </c>
      <c r="F3" s="9">
        <v>2.6</v>
      </c>
      <c r="G3" s="9">
        <v>6.4000000000000021</v>
      </c>
      <c r="H3" s="9">
        <v>8.2458333333333282</v>
      </c>
      <c r="I3" s="9">
        <v>4.7874999999999996</v>
      </c>
      <c r="J3" t="s">
        <v>23</v>
      </c>
      <c r="K3" s="9">
        <v>9.6999999999999993</v>
      </c>
      <c r="L3" s="9">
        <v>5</v>
      </c>
      <c r="M3" s="9">
        <v>83.904166666666683</v>
      </c>
      <c r="N3" s="9">
        <v>33.799999999999997</v>
      </c>
      <c r="O3" s="10">
        <v>0.47916666666666669</v>
      </c>
      <c r="P3" t="s">
        <v>23</v>
      </c>
      <c r="Q3" s="9">
        <v>5.3</v>
      </c>
      <c r="R3" s="9">
        <v>5.1666666666666661</v>
      </c>
      <c r="S3" s="9"/>
      <c r="T3" s="9"/>
      <c r="U3" s="9"/>
      <c r="V3" s="9"/>
      <c r="W3" s="9"/>
      <c r="AA3" s="10"/>
    </row>
    <row r="4" spans="1:27" x14ac:dyDescent="0.35">
      <c r="A4" s="8">
        <v>2</v>
      </c>
      <c r="B4" s="9">
        <v>8.1</v>
      </c>
      <c r="C4" s="9">
        <v>4</v>
      </c>
      <c r="D4">
        <v>5.2</v>
      </c>
      <c r="E4" s="9">
        <v>2.6</v>
      </c>
      <c r="F4" s="9">
        <v>2.9</v>
      </c>
      <c r="G4" s="9">
        <v>6.4000000000000021</v>
      </c>
      <c r="H4" s="9">
        <v>8.1999999999999975</v>
      </c>
      <c r="I4" s="9">
        <v>1.3499999999999985</v>
      </c>
      <c r="J4" t="s">
        <v>25</v>
      </c>
      <c r="K4" s="9">
        <v>3.2</v>
      </c>
      <c r="L4" s="9">
        <v>7.3</v>
      </c>
      <c r="M4" s="9">
        <v>93.88333333333334</v>
      </c>
      <c r="N4" s="9">
        <v>27.4</v>
      </c>
      <c r="O4" s="10">
        <v>2.0833333333333332E-2</v>
      </c>
      <c r="P4" t="s">
        <v>24</v>
      </c>
      <c r="Q4" s="9">
        <v>0.1</v>
      </c>
      <c r="R4" s="9">
        <v>6.7541666666666664</v>
      </c>
      <c r="S4" s="9"/>
      <c r="T4" s="9"/>
      <c r="U4" s="9"/>
      <c r="AA4" s="10"/>
    </row>
    <row r="5" spans="1:27" x14ac:dyDescent="0.35">
      <c r="A5" s="8">
        <v>3</v>
      </c>
      <c r="B5" s="9">
        <v>7.3</v>
      </c>
      <c r="C5" s="9">
        <v>3.7</v>
      </c>
      <c r="D5">
        <v>3</v>
      </c>
      <c r="E5" s="9">
        <v>2</v>
      </c>
      <c r="F5" s="9">
        <v>2.5</v>
      </c>
      <c r="G5" s="9">
        <v>6.5124999999999993</v>
      </c>
      <c r="H5" s="9">
        <v>8.0999999999999961</v>
      </c>
      <c r="I5" s="9">
        <v>0.50000000000000022</v>
      </c>
      <c r="J5" t="s">
        <v>25</v>
      </c>
      <c r="K5" s="9">
        <v>0</v>
      </c>
      <c r="L5" s="9">
        <v>4.5999999999999996</v>
      </c>
      <c r="M5" s="9">
        <v>95.679166666666674</v>
      </c>
      <c r="N5" s="9">
        <v>9.6999999999999993</v>
      </c>
      <c r="O5" s="10">
        <v>0.90625</v>
      </c>
      <c r="P5" t="s">
        <v>25</v>
      </c>
      <c r="Q5" s="9">
        <v>0.9</v>
      </c>
      <c r="R5" s="9">
        <v>5.9125000000000005</v>
      </c>
      <c r="S5" s="9"/>
      <c r="T5" s="9"/>
      <c r="U5" s="9"/>
      <c r="AA5" s="10"/>
    </row>
    <row r="6" spans="1:27" x14ac:dyDescent="0.35">
      <c r="A6" s="8">
        <v>4</v>
      </c>
      <c r="B6" s="9">
        <v>7.9</v>
      </c>
      <c r="C6" s="9">
        <v>4.4000000000000004</v>
      </c>
      <c r="D6">
        <v>0.4</v>
      </c>
      <c r="E6" s="9">
        <v>2.7</v>
      </c>
      <c r="F6" s="9">
        <v>3.5</v>
      </c>
      <c r="G6" s="9">
        <v>6.599999999999997</v>
      </c>
      <c r="H6" s="9">
        <v>8.0999999999999961</v>
      </c>
      <c r="I6" s="9">
        <v>0.76666666666666661</v>
      </c>
      <c r="J6" t="s">
        <v>25</v>
      </c>
      <c r="K6" s="9">
        <v>0</v>
      </c>
      <c r="L6" s="9">
        <v>5.4</v>
      </c>
      <c r="M6" s="9">
        <v>93.037500000000009</v>
      </c>
      <c r="N6" s="9">
        <v>11.3</v>
      </c>
      <c r="O6" s="10">
        <v>0.55208333333333337</v>
      </c>
      <c r="P6" t="s">
        <v>25</v>
      </c>
      <c r="Q6" s="9">
        <v>1.5</v>
      </c>
      <c r="R6" s="9">
        <v>5.5750000000000002</v>
      </c>
      <c r="S6" s="9"/>
      <c r="T6" s="9"/>
      <c r="U6" s="9"/>
      <c r="AA6" s="10"/>
    </row>
    <row r="7" spans="1:27" x14ac:dyDescent="0.35">
      <c r="A7" s="8">
        <v>5</v>
      </c>
      <c r="B7" s="9">
        <v>6.9</v>
      </c>
      <c r="C7" s="9">
        <v>3.6</v>
      </c>
      <c r="D7">
        <v>0.4</v>
      </c>
      <c r="E7" s="9">
        <v>0.5</v>
      </c>
      <c r="F7" s="9">
        <v>1.8</v>
      </c>
      <c r="G7" s="9">
        <v>6.599999999999997</v>
      </c>
      <c r="H7" s="9">
        <v>8.0999999999999961</v>
      </c>
      <c r="I7" s="9">
        <v>0.50000000000000022</v>
      </c>
      <c r="J7" t="s">
        <v>32</v>
      </c>
      <c r="K7" s="9">
        <v>0</v>
      </c>
      <c r="L7" s="9">
        <v>3.8</v>
      </c>
      <c r="M7" s="9">
        <v>94.870833333333337</v>
      </c>
      <c r="N7" s="9">
        <v>16.100000000000001</v>
      </c>
      <c r="O7" s="10">
        <v>0</v>
      </c>
      <c r="P7" t="s">
        <v>26</v>
      </c>
      <c r="Q7" s="9">
        <v>0.6</v>
      </c>
      <c r="R7" s="9">
        <v>4.7708333333333339</v>
      </c>
      <c r="S7" s="9"/>
      <c r="T7" s="11"/>
      <c r="U7" s="9"/>
      <c r="AA7" s="10"/>
    </row>
    <row r="8" spans="1:27" x14ac:dyDescent="0.35">
      <c r="A8" s="8">
        <v>6</v>
      </c>
      <c r="B8" s="9">
        <v>5.2</v>
      </c>
      <c r="C8" s="9">
        <v>0.5</v>
      </c>
      <c r="D8">
        <v>0.2</v>
      </c>
      <c r="E8" s="9">
        <v>-2</v>
      </c>
      <c r="F8" s="9">
        <v>-1.4</v>
      </c>
      <c r="G8" s="9">
        <v>6.44166666666667</v>
      </c>
      <c r="H8" s="9">
        <v>8.0749999999999975</v>
      </c>
      <c r="I8" s="9">
        <v>1.0333333333333328</v>
      </c>
      <c r="J8" t="s">
        <v>25</v>
      </c>
      <c r="K8" s="9">
        <v>0</v>
      </c>
      <c r="L8" s="9">
        <v>0.6</v>
      </c>
      <c r="M8" s="9">
        <v>92.829166666666666</v>
      </c>
      <c r="N8" s="9">
        <v>12.9</v>
      </c>
      <c r="O8" s="10">
        <v>0.57291666666666663</v>
      </c>
      <c r="P8" t="s">
        <v>27</v>
      </c>
      <c r="Q8" s="9">
        <v>1.8</v>
      </c>
      <c r="R8" s="9">
        <v>2.5166666666666662</v>
      </c>
      <c r="S8" s="9"/>
      <c r="T8" s="9"/>
      <c r="U8" s="9"/>
      <c r="AA8" s="10"/>
    </row>
    <row r="9" spans="1:27" x14ac:dyDescent="0.35">
      <c r="A9" s="8">
        <v>7</v>
      </c>
      <c r="B9" s="9">
        <v>5.0999999999999996</v>
      </c>
      <c r="C9" s="9">
        <v>0.6</v>
      </c>
      <c r="D9">
        <v>3.2</v>
      </c>
      <c r="E9" s="9">
        <v>-1.6</v>
      </c>
      <c r="F9" s="9">
        <v>-0.8</v>
      </c>
      <c r="G9" s="9">
        <v>6.0458333333333343</v>
      </c>
      <c r="H9" s="9">
        <v>8</v>
      </c>
      <c r="I9" s="9">
        <v>0.78333333333333321</v>
      </c>
      <c r="J9" t="s">
        <v>31</v>
      </c>
      <c r="K9" s="9">
        <v>1.6</v>
      </c>
      <c r="L9" s="9">
        <v>1.9</v>
      </c>
      <c r="M9" s="9">
        <v>93.88333333333334</v>
      </c>
      <c r="N9" s="9">
        <v>9.6999999999999993</v>
      </c>
      <c r="O9" s="10">
        <v>0.70833333333333337</v>
      </c>
      <c r="P9" t="s">
        <v>28</v>
      </c>
      <c r="Q9" s="9">
        <v>0.9</v>
      </c>
      <c r="R9" s="9">
        <v>2.6333333333333329</v>
      </c>
      <c r="S9" s="9"/>
      <c r="T9" s="9"/>
      <c r="U9" s="9"/>
      <c r="AA9" s="10"/>
    </row>
    <row r="10" spans="1:27" x14ac:dyDescent="0.35">
      <c r="A10" s="8">
        <v>8</v>
      </c>
      <c r="B10" s="9">
        <v>3</v>
      </c>
      <c r="C10" s="9">
        <v>1.2</v>
      </c>
      <c r="D10">
        <v>0.2</v>
      </c>
      <c r="E10" s="9">
        <v>-1.3</v>
      </c>
      <c r="F10" s="9">
        <v>-0.2</v>
      </c>
      <c r="G10" s="9">
        <v>5.8374999999999977</v>
      </c>
      <c r="H10" s="9">
        <v>7.9375000000000036</v>
      </c>
      <c r="I10" s="9">
        <v>5.473958333333333</v>
      </c>
      <c r="J10" t="s">
        <v>29</v>
      </c>
      <c r="K10" s="9">
        <v>8</v>
      </c>
      <c r="L10" s="9">
        <v>2.2999999999999998</v>
      </c>
      <c r="M10" s="9">
        <v>83.833333333333329</v>
      </c>
      <c r="N10" s="9">
        <v>27.4</v>
      </c>
      <c r="O10" s="10">
        <v>0.76041666666666663</v>
      </c>
      <c r="P10" t="s">
        <v>29</v>
      </c>
      <c r="Q10" s="9">
        <v>0.3</v>
      </c>
      <c r="R10" s="9">
        <v>2.0583333333333331</v>
      </c>
      <c r="S10" s="9"/>
      <c r="T10" s="9"/>
      <c r="U10" s="9"/>
      <c r="AA10" s="10"/>
    </row>
    <row r="11" spans="1:27" x14ac:dyDescent="0.35">
      <c r="A11" s="8">
        <v>9</v>
      </c>
      <c r="B11" s="9">
        <v>3.8</v>
      </c>
      <c r="C11" s="9">
        <v>1.6</v>
      </c>
      <c r="D11">
        <v>1.8</v>
      </c>
      <c r="E11" s="9">
        <v>-0.6</v>
      </c>
      <c r="F11" s="9">
        <v>-0.2</v>
      </c>
      <c r="G11" s="9">
        <v>5.5666666666666673</v>
      </c>
      <c r="H11" s="9">
        <v>7.8375000000000021</v>
      </c>
      <c r="I11" s="9">
        <v>7.7312499999999931</v>
      </c>
      <c r="J11" t="s">
        <v>29</v>
      </c>
      <c r="K11" s="9">
        <v>9.6999999999999993</v>
      </c>
      <c r="L11" s="9">
        <v>3</v>
      </c>
      <c r="M11" s="9">
        <v>74.279166666666654</v>
      </c>
      <c r="N11" s="9">
        <v>29</v>
      </c>
      <c r="O11" s="10">
        <v>0.16666666666666666</v>
      </c>
      <c r="P11" t="s">
        <v>28</v>
      </c>
      <c r="Q11" s="9">
        <v>0.2</v>
      </c>
      <c r="R11" s="9">
        <v>2.8791666666666664</v>
      </c>
      <c r="S11" s="9"/>
      <c r="T11" s="9"/>
      <c r="U11" s="9"/>
      <c r="AA11" s="10"/>
    </row>
    <row r="12" spans="1:27" x14ac:dyDescent="0.35">
      <c r="A12" s="8">
        <v>10</v>
      </c>
      <c r="B12" s="9">
        <v>6</v>
      </c>
      <c r="C12" s="9">
        <v>1.6</v>
      </c>
      <c r="D12">
        <v>1.4</v>
      </c>
      <c r="E12" s="9">
        <v>-1.4</v>
      </c>
      <c r="F12" s="9">
        <v>-0.6</v>
      </c>
      <c r="G12" s="9">
        <v>5.375</v>
      </c>
      <c r="H12" s="9">
        <v>7.7291666666666643</v>
      </c>
      <c r="I12" s="9">
        <v>7.1510416666666634</v>
      </c>
      <c r="J12" t="s">
        <v>26</v>
      </c>
      <c r="K12" s="9">
        <v>6.4</v>
      </c>
      <c r="L12" s="9">
        <v>3.8</v>
      </c>
      <c r="M12" s="9">
        <v>93.579166666666666</v>
      </c>
      <c r="N12" s="9">
        <v>33.799999999999997</v>
      </c>
      <c r="O12" s="10">
        <v>0.63541666666666663</v>
      </c>
      <c r="P12" t="s">
        <v>28</v>
      </c>
      <c r="Q12" s="9">
        <v>1.1000000000000001</v>
      </c>
      <c r="R12" s="9">
        <v>4.104166666666667</v>
      </c>
      <c r="S12" s="9"/>
      <c r="T12" s="9"/>
      <c r="U12" s="9"/>
      <c r="AA12" s="10"/>
    </row>
    <row r="13" spans="1:27" x14ac:dyDescent="0.35">
      <c r="A13" s="8">
        <v>11</v>
      </c>
      <c r="B13" s="9">
        <v>5.9</v>
      </c>
      <c r="C13" s="9">
        <v>3.4</v>
      </c>
      <c r="D13">
        <v>1</v>
      </c>
      <c r="E13" s="9">
        <v>4</v>
      </c>
      <c r="F13" s="9">
        <v>4.0999999999999996</v>
      </c>
      <c r="G13" s="9">
        <v>5.5124999999999984</v>
      </c>
      <c r="H13" s="9">
        <v>7.6124999999999972</v>
      </c>
      <c r="I13" s="9">
        <v>6.3166666666666629</v>
      </c>
      <c r="J13" t="s">
        <v>26</v>
      </c>
      <c r="K13" s="9">
        <v>1.6</v>
      </c>
      <c r="L13" s="9">
        <v>4.8</v>
      </c>
      <c r="M13" s="9">
        <v>91.47499999999998</v>
      </c>
      <c r="N13" s="9">
        <v>27.4</v>
      </c>
      <c r="O13" s="10">
        <v>0.54166666666666663</v>
      </c>
      <c r="P13" t="s">
        <v>30</v>
      </c>
      <c r="Q13" s="9">
        <v>0.1</v>
      </c>
      <c r="R13" s="9">
        <v>4.9749999999999996</v>
      </c>
      <c r="S13" s="9"/>
      <c r="T13" s="9"/>
      <c r="U13" s="9"/>
      <c r="AA13" s="10"/>
    </row>
    <row r="14" spans="1:27" x14ac:dyDescent="0.35">
      <c r="A14" s="8">
        <v>12</v>
      </c>
      <c r="B14" s="9">
        <v>5.3</v>
      </c>
      <c r="C14" s="9">
        <v>3.3</v>
      </c>
      <c r="D14">
        <v>0</v>
      </c>
      <c r="E14" s="9">
        <v>2.4</v>
      </c>
      <c r="F14" s="9">
        <v>3.1</v>
      </c>
      <c r="G14" s="9">
        <v>5.700000000000002</v>
      </c>
      <c r="H14" s="9">
        <v>7.5166666666666666</v>
      </c>
      <c r="I14" s="9">
        <v>3.1833333333333296</v>
      </c>
      <c r="J14" t="s">
        <v>31</v>
      </c>
      <c r="K14" s="9">
        <v>3.2</v>
      </c>
      <c r="L14" s="12">
        <v>3.5</v>
      </c>
      <c r="M14" s="9">
        <v>91.570833333333326</v>
      </c>
      <c r="N14" s="9">
        <v>24.1</v>
      </c>
      <c r="O14" s="10">
        <v>0.88541666666666663</v>
      </c>
      <c r="P14" t="s">
        <v>31</v>
      </c>
      <c r="Q14" s="9">
        <v>0.3</v>
      </c>
      <c r="R14" s="9">
        <v>2.6750000000000003</v>
      </c>
      <c r="S14" s="9"/>
      <c r="T14" s="13"/>
      <c r="U14" s="9"/>
      <c r="AA14" s="10"/>
    </row>
    <row r="15" spans="1:27" x14ac:dyDescent="0.35">
      <c r="A15" s="8">
        <v>13</v>
      </c>
      <c r="B15" s="9">
        <v>7.3</v>
      </c>
      <c r="C15" s="9">
        <v>-0.8</v>
      </c>
      <c r="D15">
        <v>0</v>
      </c>
      <c r="E15" s="9">
        <v>-3</v>
      </c>
      <c r="F15" s="9">
        <v>-2.2000000000000002</v>
      </c>
      <c r="G15" s="9">
        <v>5.5708333333333337</v>
      </c>
      <c r="H15" s="9">
        <v>7.5</v>
      </c>
      <c r="I15" s="9">
        <v>5.1916666666666655</v>
      </c>
      <c r="J15" t="s">
        <v>23</v>
      </c>
      <c r="K15" s="9">
        <v>6.4</v>
      </c>
      <c r="L15" s="9">
        <v>4.8</v>
      </c>
      <c r="M15" s="9">
        <v>85.183333333333323</v>
      </c>
      <c r="N15" s="9">
        <v>33.799999999999997</v>
      </c>
      <c r="O15" s="10">
        <v>0.17708333333333334</v>
      </c>
      <c r="P15" t="s">
        <v>31</v>
      </c>
      <c r="Q15" s="9">
        <v>2.8</v>
      </c>
      <c r="R15" s="9">
        <v>4.2041666666666666</v>
      </c>
      <c r="S15" s="9"/>
      <c r="T15" s="9"/>
      <c r="U15" s="9"/>
      <c r="AA15" s="10"/>
    </row>
    <row r="16" spans="1:27" x14ac:dyDescent="0.35">
      <c r="A16" s="8">
        <v>14</v>
      </c>
      <c r="B16" s="9">
        <v>5</v>
      </c>
      <c r="C16" s="9">
        <v>0.8</v>
      </c>
      <c r="D16">
        <v>0</v>
      </c>
      <c r="E16" s="9">
        <v>-2.4</v>
      </c>
      <c r="F16" s="9">
        <v>-2.2000000000000002</v>
      </c>
      <c r="G16" s="9">
        <v>5.3125</v>
      </c>
      <c r="H16" s="9">
        <v>7.4458333333333364</v>
      </c>
      <c r="I16" s="9">
        <v>7.1500000000000021</v>
      </c>
      <c r="J16" t="s">
        <v>31</v>
      </c>
      <c r="K16" s="9">
        <v>4.8</v>
      </c>
      <c r="L16" s="9">
        <v>1.9</v>
      </c>
      <c r="M16" s="9">
        <v>78.15416666666664</v>
      </c>
      <c r="N16" s="9">
        <v>35.4</v>
      </c>
      <c r="O16" s="10">
        <v>0.64583333333333337</v>
      </c>
      <c r="P16" t="s">
        <v>27</v>
      </c>
      <c r="Q16" s="9">
        <v>5.9</v>
      </c>
      <c r="R16" s="9">
        <v>1.9208333333333336</v>
      </c>
      <c r="S16" s="9"/>
      <c r="T16" s="9"/>
      <c r="U16" s="9"/>
      <c r="AA16" s="10"/>
    </row>
    <row r="17" spans="1:27" x14ac:dyDescent="0.35">
      <c r="A17" s="8">
        <v>15</v>
      </c>
      <c r="B17" s="9">
        <v>1.9</v>
      </c>
      <c r="C17" s="9">
        <v>-1.9</v>
      </c>
      <c r="D17">
        <v>0</v>
      </c>
      <c r="E17" s="9">
        <v>-4.8</v>
      </c>
      <c r="F17" s="9">
        <v>-4.2</v>
      </c>
      <c r="G17" s="9">
        <v>4.8749999999999991</v>
      </c>
      <c r="H17" s="9">
        <v>7.370833333333338</v>
      </c>
      <c r="I17" s="9">
        <v>10.363541666666658</v>
      </c>
      <c r="J17" t="s">
        <v>31</v>
      </c>
      <c r="K17" s="9">
        <v>14.5</v>
      </c>
      <c r="L17" s="9">
        <v>-1.5</v>
      </c>
      <c r="M17" s="9">
        <v>66.091666666666654</v>
      </c>
      <c r="N17" s="9">
        <v>43.5</v>
      </c>
      <c r="O17" s="10">
        <v>0.52083333333333337</v>
      </c>
      <c r="P17" t="s">
        <v>27</v>
      </c>
      <c r="Q17" s="9">
        <v>7.3</v>
      </c>
      <c r="R17" s="9">
        <v>-1.0625</v>
      </c>
      <c r="S17" s="9"/>
      <c r="T17" s="9"/>
      <c r="U17" s="9"/>
      <c r="AA17" s="10"/>
    </row>
    <row r="18" spans="1:27" x14ac:dyDescent="0.35">
      <c r="A18" s="8">
        <v>16</v>
      </c>
      <c r="B18" s="9">
        <v>3.3</v>
      </c>
      <c r="C18" s="9">
        <v>-3</v>
      </c>
      <c r="D18">
        <v>0.8</v>
      </c>
      <c r="E18" s="9">
        <v>-6.6</v>
      </c>
      <c r="F18" s="9">
        <v>-5.2</v>
      </c>
      <c r="G18" s="9">
        <v>4.2</v>
      </c>
      <c r="H18" s="9">
        <v>7.2541666666666629</v>
      </c>
      <c r="I18" s="9">
        <v>3.9281249999999983</v>
      </c>
      <c r="J18" t="s">
        <v>25</v>
      </c>
      <c r="K18" s="9">
        <v>4.8</v>
      </c>
      <c r="L18" s="9">
        <v>-0.1</v>
      </c>
      <c r="M18" s="9">
        <v>81.741666666666688</v>
      </c>
      <c r="N18" s="9">
        <v>37</v>
      </c>
      <c r="O18" s="10">
        <v>0.94791666666666663</v>
      </c>
      <c r="P18" t="s">
        <v>27</v>
      </c>
      <c r="Q18" s="9">
        <v>0.7</v>
      </c>
      <c r="R18" s="9">
        <v>0.25833333333333325</v>
      </c>
      <c r="S18" s="9"/>
      <c r="T18" s="9"/>
      <c r="U18" s="9"/>
      <c r="AA18" s="10"/>
    </row>
    <row r="19" spans="1:27" x14ac:dyDescent="0.35">
      <c r="A19" s="8">
        <v>17</v>
      </c>
      <c r="B19" s="9">
        <v>2.5</v>
      </c>
      <c r="C19" s="9">
        <v>-5</v>
      </c>
      <c r="D19">
        <v>0</v>
      </c>
      <c r="E19" s="9">
        <v>-9.1999999999999993</v>
      </c>
      <c r="F19" s="9">
        <v>-7.1</v>
      </c>
      <c r="G19" s="9">
        <v>3.7499999999999982</v>
      </c>
      <c r="H19" s="9">
        <v>7.0791666666666657</v>
      </c>
      <c r="I19" s="9">
        <v>2.9020833333333322</v>
      </c>
      <c r="J19" t="s">
        <v>25</v>
      </c>
      <c r="K19" s="9">
        <v>3.2</v>
      </c>
      <c r="L19" s="9">
        <v>-4.2</v>
      </c>
      <c r="M19" s="9">
        <v>74.987499999999997</v>
      </c>
      <c r="N19" s="9">
        <v>20.9</v>
      </c>
      <c r="O19" s="10">
        <v>0.98958333333333337</v>
      </c>
      <c r="P19" t="s">
        <v>23</v>
      </c>
      <c r="Q19" s="9">
        <v>7.3</v>
      </c>
      <c r="R19" s="9">
        <v>-2.0916666666666663</v>
      </c>
      <c r="S19" s="9"/>
      <c r="T19" s="9"/>
      <c r="U19" s="9"/>
      <c r="AA19" s="10"/>
    </row>
    <row r="20" spans="1:27" x14ac:dyDescent="0.35">
      <c r="A20" s="8">
        <v>18</v>
      </c>
      <c r="B20" s="9">
        <v>3.6</v>
      </c>
      <c r="C20" s="9">
        <v>-4.3</v>
      </c>
      <c r="D20">
        <v>0</v>
      </c>
      <c r="E20" s="9">
        <v>-8.6999999999999993</v>
      </c>
      <c r="F20" s="9">
        <v>-6.5</v>
      </c>
      <c r="G20" s="9">
        <v>3.3708333333333331</v>
      </c>
      <c r="H20" s="9">
        <v>6.8958333333333384</v>
      </c>
      <c r="I20" s="9">
        <v>6.6854166666666623</v>
      </c>
      <c r="J20" t="s">
        <v>31</v>
      </c>
      <c r="K20" s="9">
        <v>6.4</v>
      </c>
      <c r="L20" s="9">
        <v>-2.9</v>
      </c>
      <c r="M20" s="9">
        <v>73.470833333333317</v>
      </c>
      <c r="N20" s="9">
        <v>33.799999999999997</v>
      </c>
      <c r="O20" s="10">
        <v>0.69791666666666663</v>
      </c>
      <c r="P20" t="s">
        <v>31</v>
      </c>
      <c r="Q20" s="9">
        <v>7.1</v>
      </c>
      <c r="R20" s="9">
        <v>-0.73750000000000016</v>
      </c>
      <c r="S20" s="9"/>
      <c r="T20" s="9"/>
      <c r="U20" s="9"/>
      <c r="AA20" s="10"/>
    </row>
    <row r="21" spans="1:27" x14ac:dyDescent="0.35">
      <c r="A21" s="8">
        <v>19</v>
      </c>
      <c r="B21" s="9">
        <v>5.9</v>
      </c>
      <c r="C21" s="9">
        <v>-2.8</v>
      </c>
      <c r="D21">
        <v>0</v>
      </c>
      <c r="E21" s="9">
        <v>-5.0999999999999996</v>
      </c>
      <c r="F21" s="9">
        <v>-5</v>
      </c>
      <c r="G21" s="9">
        <v>3.0791666666666671</v>
      </c>
      <c r="H21" s="9">
        <v>6.708333333333333</v>
      </c>
      <c r="I21" s="9">
        <v>5.5729166666666652</v>
      </c>
      <c r="J21" t="s">
        <v>25</v>
      </c>
      <c r="K21" s="9">
        <v>6.4</v>
      </c>
      <c r="L21" s="9">
        <v>1.6</v>
      </c>
      <c r="M21" s="9">
        <v>69.841666666666669</v>
      </c>
      <c r="N21" s="9">
        <v>41.8</v>
      </c>
      <c r="O21" s="10">
        <v>0.55208333333333337</v>
      </c>
      <c r="P21" t="s">
        <v>23</v>
      </c>
      <c r="Q21" s="9">
        <v>0.6</v>
      </c>
      <c r="R21" s="9">
        <v>2.7291666666666665</v>
      </c>
      <c r="S21" s="9"/>
      <c r="T21" s="9"/>
      <c r="U21" s="9"/>
      <c r="AA21" s="10"/>
    </row>
    <row r="22" spans="1:27" x14ac:dyDescent="0.35">
      <c r="A22" s="8">
        <v>20</v>
      </c>
      <c r="B22" s="9">
        <v>6.5</v>
      </c>
      <c r="C22" s="9">
        <v>1.6</v>
      </c>
      <c r="D22">
        <v>0.4</v>
      </c>
      <c r="E22" s="9">
        <v>1.8</v>
      </c>
      <c r="F22" s="9">
        <v>0.5</v>
      </c>
      <c r="G22" s="9">
        <v>3.0458333333333338</v>
      </c>
      <c r="H22" s="9">
        <v>6.5250000000000012</v>
      </c>
      <c r="I22" s="9">
        <v>7.8729166666666623</v>
      </c>
      <c r="J22" t="s">
        <v>25</v>
      </c>
      <c r="K22" s="9">
        <v>6.4</v>
      </c>
      <c r="L22" s="9">
        <v>5.5</v>
      </c>
      <c r="M22" s="9">
        <v>76.74166666666666</v>
      </c>
      <c r="N22" s="9">
        <v>46.7</v>
      </c>
      <c r="O22" s="10">
        <v>0.53125</v>
      </c>
      <c r="P22" t="s">
        <v>25</v>
      </c>
      <c r="Q22" s="9">
        <v>0.8</v>
      </c>
      <c r="R22" s="9">
        <v>5.4208333333333343</v>
      </c>
      <c r="S22" s="9"/>
      <c r="T22" s="9"/>
      <c r="U22" s="9"/>
      <c r="AA22" s="10"/>
    </row>
    <row r="23" spans="1:27" x14ac:dyDescent="0.35">
      <c r="A23" s="8">
        <v>21</v>
      </c>
      <c r="B23" s="9">
        <v>13.1</v>
      </c>
      <c r="C23" s="9">
        <v>4</v>
      </c>
      <c r="D23">
        <v>4.8</v>
      </c>
      <c r="E23" s="9">
        <v>2.5</v>
      </c>
      <c r="F23" s="9">
        <v>1.7</v>
      </c>
      <c r="G23" s="9">
        <v>3.5</v>
      </c>
      <c r="H23" s="9">
        <v>6.3500000000000005</v>
      </c>
      <c r="I23" s="9">
        <v>10.34375</v>
      </c>
      <c r="J23" t="s">
        <v>25</v>
      </c>
      <c r="K23" s="9">
        <v>1.6</v>
      </c>
      <c r="L23" s="9">
        <v>6.5</v>
      </c>
      <c r="M23" s="9">
        <v>85.050000000000011</v>
      </c>
      <c r="N23" s="9">
        <v>80.5</v>
      </c>
      <c r="O23" s="10">
        <v>0.95833333333333337</v>
      </c>
      <c r="P23" t="s">
        <v>25</v>
      </c>
      <c r="Q23" s="9">
        <v>1.6</v>
      </c>
      <c r="R23" s="9">
        <v>8.1583333333333332</v>
      </c>
      <c r="S23" s="9"/>
      <c r="T23" s="9"/>
      <c r="U23" s="9"/>
      <c r="AA23" s="10"/>
    </row>
    <row r="24" spans="1:27" x14ac:dyDescent="0.35">
      <c r="A24" s="8">
        <v>22</v>
      </c>
      <c r="B24" s="9">
        <v>8.6999999999999993</v>
      </c>
      <c r="C24" s="9">
        <v>6.4</v>
      </c>
      <c r="D24">
        <v>0.2</v>
      </c>
      <c r="E24" s="9">
        <v>4.0999999999999996</v>
      </c>
      <c r="F24" s="9">
        <v>3.4</v>
      </c>
      <c r="G24" s="9">
        <v>4.4208333333333316</v>
      </c>
      <c r="H24" s="9">
        <v>6.2333333333333334</v>
      </c>
      <c r="I24" s="9">
        <v>20.745833333333348</v>
      </c>
      <c r="J24" t="s">
        <v>25</v>
      </c>
      <c r="K24" s="9">
        <v>4.8</v>
      </c>
      <c r="L24" s="9">
        <v>6.4</v>
      </c>
      <c r="M24" s="9">
        <v>66.187500000000014</v>
      </c>
      <c r="N24" s="9">
        <v>85.3</v>
      </c>
      <c r="O24" s="10">
        <v>7.2916666666666671E-2</v>
      </c>
      <c r="P24" t="s">
        <v>23</v>
      </c>
      <c r="Q24" s="9">
        <v>2.1</v>
      </c>
      <c r="R24" s="9">
        <v>7.1833333333333345</v>
      </c>
      <c r="S24" s="9"/>
      <c r="T24" s="9"/>
      <c r="U24" s="9"/>
      <c r="AA24" s="10"/>
    </row>
    <row r="25" spans="1:27" x14ac:dyDescent="0.35">
      <c r="A25" s="8">
        <v>23</v>
      </c>
      <c r="B25" s="9">
        <v>12.7</v>
      </c>
      <c r="C25" s="9">
        <v>4.3</v>
      </c>
      <c r="D25">
        <v>4.8</v>
      </c>
      <c r="E25" s="9">
        <v>1.4</v>
      </c>
      <c r="F25" s="9">
        <v>0.7</v>
      </c>
      <c r="G25" s="9">
        <v>4.6249999999999991</v>
      </c>
      <c r="H25" s="9">
        <v>6.2541666666666673</v>
      </c>
      <c r="I25" s="9">
        <v>13.367708333333335</v>
      </c>
      <c r="J25" t="s">
        <v>35</v>
      </c>
      <c r="K25" s="9">
        <v>3.2</v>
      </c>
      <c r="L25" s="9">
        <v>5.7</v>
      </c>
      <c r="M25" s="9">
        <v>81.341666666666669</v>
      </c>
      <c r="N25" s="9">
        <v>74</v>
      </c>
      <c r="O25" s="10">
        <v>0.86458333333333337</v>
      </c>
      <c r="P25" t="s">
        <v>25</v>
      </c>
      <c r="Q25" s="9">
        <v>0</v>
      </c>
      <c r="R25" s="9">
        <v>7.9874999999999998</v>
      </c>
      <c r="S25" s="9"/>
      <c r="T25" s="9"/>
      <c r="U25" s="9"/>
      <c r="AA25" s="10"/>
    </row>
    <row r="26" spans="1:27" x14ac:dyDescent="0.35">
      <c r="A26" s="8">
        <v>24</v>
      </c>
      <c r="B26" s="9">
        <v>9.9</v>
      </c>
      <c r="C26" s="9">
        <v>4.8</v>
      </c>
      <c r="D26">
        <v>0</v>
      </c>
      <c r="E26" s="9">
        <v>6.9</v>
      </c>
      <c r="F26" s="9">
        <v>6.2</v>
      </c>
      <c r="G26" s="9">
        <v>5.1875000000000009</v>
      </c>
      <c r="H26" s="9">
        <v>6.3</v>
      </c>
      <c r="I26" s="9">
        <v>19.143750000000008</v>
      </c>
      <c r="J26" t="s">
        <v>23</v>
      </c>
      <c r="K26" s="9">
        <v>27.4</v>
      </c>
      <c r="L26" s="9">
        <v>8.9</v>
      </c>
      <c r="M26" s="9">
        <v>69.762500000000003</v>
      </c>
      <c r="N26" s="9">
        <v>91.7</v>
      </c>
      <c r="O26" s="10">
        <v>0.21875</v>
      </c>
      <c r="P26" t="s">
        <v>25</v>
      </c>
      <c r="Q26" s="9">
        <v>3.6</v>
      </c>
      <c r="R26" s="9">
        <v>8.2750000000000004</v>
      </c>
      <c r="S26" s="9"/>
      <c r="T26" s="9"/>
      <c r="U26" s="9"/>
      <c r="AA26" s="10"/>
    </row>
    <row r="27" spans="1:27" x14ac:dyDescent="0.35">
      <c r="A27" s="8">
        <v>25</v>
      </c>
      <c r="B27" s="9">
        <v>12.4</v>
      </c>
      <c r="C27" s="9">
        <v>2.2000000000000002</v>
      </c>
      <c r="D27">
        <v>4</v>
      </c>
      <c r="E27" s="9">
        <v>-0.5</v>
      </c>
      <c r="F27" s="9">
        <v>-0.7</v>
      </c>
      <c r="G27" s="9">
        <v>5.2666666666666675</v>
      </c>
      <c r="H27" s="9">
        <v>6.3833333333333364</v>
      </c>
      <c r="I27" s="9">
        <v>3.4843749999999987</v>
      </c>
      <c r="J27" t="s">
        <v>35</v>
      </c>
      <c r="K27" s="9">
        <v>3.2</v>
      </c>
      <c r="L27" s="9">
        <v>4.4000000000000004</v>
      </c>
      <c r="M27" s="9">
        <v>91.895833333333329</v>
      </c>
      <c r="N27" s="9">
        <v>30.6</v>
      </c>
      <c r="O27" s="10">
        <v>0.94791666666666663</v>
      </c>
      <c r="P27" t="s">
        <v>32</v>
      </c>
      <c r="Q27" s="9">
        <v>0.8</v>
      </c>
      <c r="R27" s="9">
        <v>6.9416666666666673</v>
      </c>
      <c r="S27" s="9"/>
      <c r="T27" s="9"/>
      <c r="U27" s="9"/>
      <c r="AA27" s="10"/>
    </row>
    <row r="28" spans="1:27" x14ac:dyDescent="0.35">
      <c r="A28" s="8">
        <v>26</v>
      </c>
      <c r="B28" s="9">
        <v>8.1999999999999993</v>
      </c>
      <c r="C28" s="9">
        <v>3.8</v>
      </c>
      <c r="D28">
        <v>0</v>
      </c>
      <c r="E28" s="9">
        <v>1.9</v>
      </c>
      <c r="F28" s="9">
        <v>1.6</v>
      </c>
      <c r="G28" s="9">
        <v>5.6166666666666671</v>
      </c>
      <c r="H28" s="9">
        <v>6.4750000000000005</v>
      </c>
      <c r="I28" s="9">
        <v>12.250000000000007</v>
      </c>
      <c r="J28" t="s">
        <v>23</v>
      </c>
      <c r="K28" s="9">
        <v>12.9</v>
      </c>
      <c r="L28" s="9">
        <v>4.5999999999999996</v>
      </c>
      <c r="M28" s="9">
        <v>74.970833333333346</v>
      </c>
      <c r="N28" s="9">
        <v>83.7</v>
      </c>
      <c r="O28" s="10">
        <v>4.1666666666666664E-2</v>
      </c>
      <c r="P28" t="s">
        <v>25</v>
      </c>
      <c r="Q28" s="9">
        <v>6.5</v>
      </c>
      <c r="R28" s="9">
        <v>6.729166666666667</v>
      </c>
      <c r="S28" s="9"/>
      <c r="T28" s="9"/>
      <c r="U28" s="9"/>
      <c r="AA28" s="10"/>
    </row>
    <row r="29" spans="1:27" x14ac:dyDescent="0.35">
      <c r="A29" s="8">
        <v>27</v>
      </c>
      <c r="B29" s="9">
        <v>9.8000000000000007</v>
      </c>
      <c r="C29" s="9">
        <v>4.5999999999999996</v>
      </c>
      <c r="D29">
        <v>0</v>
      </c>
      <c r="E29" s="9">
        <v>3.4</v>
      </c>
      <c r="F29" s="9">
        <v>3.1</v>
      </c>
      <c r="G29" s="9">
        <v>5.6374999999999993</v>
      </c>
      <c r="H29" s="9">
        <v>6.55833333333333</v>
      </c>
      <c r="I29" s="9">
        <v>7.0552083333333293</v>
      </c>
      <c r="J29" t="s">
        <v>25</v>
      </c>
      <c r="K29" s="9">
        <v>6.4</v>
      </c>
      <c r="L29" s="9">
        <v>7</v>
      </c>
      <c r="M29" s="9">
        <v>78.016666666666637</v>
      </c>
      <c r="N29" s="9">
        <v>40.200000000000003</v>
      </c>
      <c r="O29" s="10">
        <v>0.46875</v>
      </c>
      <c r="P29" t="s">
        <v>33</v>
      </c>
      <c r="Q29" s="9">
        <v>2.9</v>
      </c>
      <c r="R29" s="9">
        <v>7.2124999999999995</v>
      </c>
      <c r="S29" s="9"/>
      <c r="T29" s="9"/>
      <c r="U29" s="9"/>
      <c r="AA29" s="10"/>
    </row>
    <row r="30" spans="1:27" x14ac:dyDescent="0.35">
      <c r="A30" s="8">
        <v>28</v>
      </c>
      <c r="B30" s="9">
        <v>11.5</v>
      </c>
      <c r="C30" s="9">
        <v>4.3</v>
      </c>
      <c r="D30">
        <v>6.2</v>
      </c>
      <c r="E30" s="9">
        <v>3.4</v>
      </c>
      <c r="F30" s="9">
        <v>3.4</v>
      </c>
      <c r="G30" s="9">
        <v>5.7250000000000023</v>
      </c>
      <c r="H30" s="9">
        <v>6.6333333333333302</v>
      </c>
      <c r="I30" s="9">
        <v>7.2083333333333295</v>
      </c>
      <c r="J30" t="s">
        <v>35</v>
      </c>
      <c r="K30" s="9">
        <v>4.8</v>
      </c>
      <c r="L30" s="9">
        <v>4.9000000000000004</v>
      </c>
      <c r="M30" s="9">
        <v>84.504166666666677</v>
      </c>
      <c r="N30" s="9">
        <v>46.7</v>
      </c>
      <c r="O30" s="10">
        <v>0.90625</v>
      </c>
      <c r="P30" t="s">
        <v>23</v>
      </c>
      <c r="Q30" s="9">
        <v>3.3</v>
      </c>
      <c r="R30" s="9">
        <v>7.1999999999999993</v>
      </c>
      <c r="S30" s="9"/>
      <c r="T30" s="9"/>
      <c r="U30" s="9"/>
      <c r="AA30" s="10"/>
    </row>
    <row r="31" spans="1:27" x14ac:dyDescent="0.35">
      <c r="A31" s="8">
        <v>29</v>
      </c>
      <c r="B31" s="9">
        <v>5.9</v>
      </c>
      <c r="C31" s="9">
        <v>4.5</v>
      </c>
      <c r="D31">
        <v>19.399999999999999</v>
      </c>
      <c r="E31" s="9">
        <v>4.9000000000000004</v>
      </c>
      <c r="F31" s="9">
        <v>5.4</v>
      </c>
      <c r="G31" s="9">
        <v>5.9833333333333316</v>
      </c>
      <c r="H31" s="9">
        <v>6.6999999999999993</v>
      </c>
      <c r="I31" s="9">
        <v>5.7833333333333314</v>
      </c>
      <c r="J31" t="s">
        <v>30</v>
      </c>
      <c r="K31" s="9">
        <v>3.2</v>
      </c>
      <c r="L31" s="9">
        <v>5.4</v>
      </c>
      <c r="M31" s="9">
        <v>93.404166666666654</v>
      </c>
      <c r="N31" s="9">
        <v>25.7</v>
      </c>
      <c r="O31" s="10">
        <v>0.76041666666666663</v>
      </c>
      <c r="P31" t="s">
        <v>28</v>
      </c>
      <c r="Q31" s="9">
        <v>0</v>
      </c>
      <c r="R31" s="9">
        <v>6.1625000000000005</v>
      </c>
      <c r="S31" s="9"/>
      <c r="T31" s="13"/>
      <c r="U31" s="9"/>
      <c r="AA31" s="10"/>
    </row>
    <row r="32" spans="1:27" x14ac:dyDescent="0.35">
      <c r="A32" s="8">
        <v>30</v>
      </c>
      <c r="B32" s="9">
        <v>7.9</v>
      </c>
      <c r="C32" s="9">
        <v>3.7</v>
      </c>
      <c r="D32">
        <v>0</v>
      </c>
      <c r="E32" s="9">
        <v>3.3</v>
      </c>
      <c r="F32" s="9">
        <v>3.9</v>
      </c>
      <c r="G32" s="9">
        <v>6.1249999999999973</v>
      </c>
      <c r="H32" s="9">
        <v>6.7875000000000014</v>
      </c>
      <c r="I32" s="9">
        <v>7.046875</v>
      </c>
      <c r="J32" t="s">
        <v>31</v>
      </c>
      <c r="K32" s="9">
        <v>6.4</v>
      </c>
      <c r="L32" s="9">
        <v>4.2</v>
      </c>
      <c r="M32" s="9">
        <v>84.070833333333326</v>
      </c>
      <c r="N32" s="9">
        <v>37</v>
      </c>
      <c r="O32" s="10">
        <v>0.25</v>
      </c>
      <c r="P32" t="s">
        <v>34</v>
      </c>
      <c r="Q32" s="9">
        <v>5.6</v>
      </c>
      <c r="R32" s="9">
        <v>5.2208333333333341</v>
      </c>
      <c r="S32" s="9"/>
      <c r="T32" s="9"/>
      <c r="U32" s="9"/>
      <c r="AA32" s="10"/>
    </row>
    <row r="33" spans="1:28" x14ac:dyDescent="0.35">
      <c r="A33" s="8">
        <v>31</v>
      </c>
      <c r="B33" s="9">
        <v>9.6</v>
      </c>
      <c r="C33" s="9">
        <v>3.2</v>
      </c>
      <c r="D33">
        <v>0.2</v>
      </c>
      <c r="E33" s="9">
        <v>0.3</v>
      </c>
      <c r="F33" s="9">
        <v>0.7</v>
      </c>
      <c r="G33" s="9">
        <v>6.0043478260869589</v>
      </c>
      <c r="H33" s="9">
        <v>6.8565217391304367</v>
      </c>
      <c r="I33" s="9">
        <v>12.932291666666677</v>
      </c>
      <c r="J33" t="s">
        <v>25</v>
      </c>
      <c r="K33" s="9">
        <v>16.100000000000001</v>
      </c>
      <c r="L33" s="9">
        <v>5.8</v>
      </c>
      <c r="M33" s="9">
        <v>74.647826086956542</v>
      </c>
      <c r="N33" s="9">
        <v>78.900000000000006</v>
      </c>
      <c r="O33" s="10">
        <v>0.54166666666666663</v>
      </c>
      <c r="P33" t="s">
        <v>33</v>
      </c>
      <c r="Q33" s="9">
        <v>0.1</v>
      </c>
      <c r="R33" s="9">
        <v>6.2521739130434772</v>
      </c>
      <c r="S33" s="9"/>
      <c r="T33" s="9"/>
      <c r="U33" s="9"/>
      <c r="AA33" s="10"/>
    </row>
    <row r="34" spans="1:28" x14ac:dyDescent="0.35">
      <c r="A34" s="14" t="s">
        <v>18</v>
      </c>
      <c r="B34" s="15">
        <f>AVERAGE(B3:B33)</f>
        <v>7.0451612903225804</v>
      </c>
      <c r="C34" s="15">
        <f>AVERAGE(C3:C33)</f>
        <v>2.0000000000000004</v>
      </c>
      <c r="D34" s="15">
        <f>SUM(D3:D33)</f>
        <v>64.2</v>
      </c>
      <c r="E34" s="15">
        <f>AVERAGE(E3:E33)</f>
        <v>0.10000000000000005</v>
      </c>
      <c r="F34" s="15">
        <f>AVERAGE(F3:F33)</f>
        <v>0.47741935483870968</v>
      </c>
      <c r="G34" s="15">
        <f>AVERAGE(G3:G33)</f>
        <v>5.2996026180458156</v>
      </c>
      <c r="H34" s="15">
        <f>AVERAGE(H3:H33)</f>
        <v>7.2182211313697984</v>
      </c>
      <c r="I34" s="15">
        <f>AVERAGE(I3:I33)</f>
        <v>6.7292002688172055</v>
      </c>
      <c r="J34" s="15"/>
      <c r="K34" s="15"/>
      <c r="L34" s="16">
        <f>AVERAGE(L3:L33)</f>
        <v>3.7064516129032259</v>
      </c>
      <c r="M34" s="15">
        <f>AVERAGE(M3:M33)</f>
        <v>82.996435250116889</v>
      </c>
      <c r="N34" s="15">
        <f>MAX(N3:N33)</f>
        <v>91.7</v>
      </c>
      <c r="O34" s="17"/>
      <c r="P34" s="18"/>
      <c r="Q34" s="19">
        <v>69.599999999999994</v>
      </c>
      <c r="R34" s="20">
        <f>AVERAGE(R3:R33)</f>
        <v>4.4511453950444135</v>
      </c>
      <c r="S34" s="21"/>
      <c r="AA34" s="10"/>
    </row>
    <row r="35" spans="1:28" x14ac:dyDescent="0.35">
      <c r="A35" s="22" t="s">
        <v>19</v>
      </c>
      <c r="B35" s="15">
        <f>MAX(B3:B33)</f>
        <v>13.1</v>
      </c>
      <c r="C35" s="15">
        <f>MIN(C3:C33)</f>
        <v>-5</v>
      </c>
      <c r="D35" s="15">
        <f>MAX(D3:D33)</f>
        <v>19.399999999999999</v>
      </c>
      <c r="E35" s="15">
        <f>MIN(E3:E33)</f>
        <v>-9.1999999999999993</v>
      </c>
      <c r="F35" s="15">
        <f>MIN(F3:F33)</f>
        <v>-7.1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5">
        <f>MAX(Q3:Q33)</f>
        <v>7.3</v>
      </c>
      <c r="R35" s="20">
        <f>MIN(R3:R33)</f>
        <v>-2.0916666666666663</v>
      </c>
      <c r="S35" s="21"/>
      <c r="AA35" s="10"/>
    </row>
    <row r="36" spans="1:28" x14ac:dyDescent="0.35">
      <c r="AA36" s="10"/>
    </row>
    <row r="37" spans="1:28" x14ac:dyDescent="0.35">
      <c r="B37" s="23">
        <f>AVERAGE(B34,C34)</f>
        <v>4.5225806451612902</v>
      </c>
      <c r="C37">
        <f>COUNTIF(C3:C33,"&lt;0")</f>
        <v>6</v>
      </c>
      <c r="D37">
        <f>COUNTIF(D3:D33,"&gt;0.1")</f>
        <v>20</v>
      </c>
      <c r="E37">
        <f>COUNTIF(E3:E33,"&lt;0")</f>
        <v>13</v>
      </c>
      <c r="Q37">
        <f>COUNTIF(Q3:Q33,"&lt;0.05")</f>
        <v>2</v>
      </c>
      <c r="AB37" s="10"/>
    </row>
    <row r="38" spans="1:28" x14ac:dyDescent="0.35">
      <c r="D38">
        <f>COUNTIF(D3:D33,"&gt;0.9")</f>
        <v>12</v>
      </c>
    </row>
    <row r="39" spans="1:28" x14ac:dyDescent="0.35">
      <c r="Q39" t="s">
        <v>20</v>
      </c>
    </row>
    <row r="41" spans="1:28" x14ac:dyDescent="0.35">
      <c r="Q41" s="9">
        <f>SUM(Q3:Q33)</f>
        <v>72.099999999999994</v>
      </c>
      <c r="R41" t="s">
        <v>21</v>
      </c>
    </row>
  </sheetData>
  <pageMargins left="0.7" right="0.7" top="0.75" bottom="0.75" header="0.3" footer="0.3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F110E-4D4E-428B-97B9-227A66012252}">
  <sheetPr>
    <pageSetUpPr fitToPage="1"/>
  </sheetPr>
  <dimension ref="A1:AB41"/>
  <sheetViews>
    <sheetView workbookViewId="0">
      <selection activeCell="N22" sqref="N22"/>
    </sheetView>
  </sheetViews>
  <sheetFormatPr defaultRowHeight="14.5" x14ac:dyDescent="0.35"/>
  <cols>
    <col min="15" max="15" width="12.453125" customWidth="1"/>
  </cols>
  <sheetData>
    <row r="1" spans="1:27" x14ac:dyDescent="0.35">
      <c r="A1" s="1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30" x14ac:dyDescent="0.3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/>
    </row>
    <row r="3" spans="1:27" x14ac:dyDescent="0.35">
      <c r="A3" s="8">
        <v>1</v>
      </c>
      <c r="B3" s="9">
        <v>11.9</v>
      </c>
      <c r="C3" s="9">
        <v>10.3</v>
      </c>
      <c r="D3">
        <v>3.8</v>
      </c>
      <c r="E3" s="9">
        <v>9.5</v>
      </c>
      <c r="F3" s="9">
        <v>10</v>
      </c>
      <c r="G3" s="9">
        <v>13.300000000000006</v>
      </c>
      <c r="H3" s="9">
        <v>14.154166666666669</v>
      </c>
      <c r="I3" s="9">
        <v>15.04895833333334</v>
      </c>
      <c r="J3" t="s">
        <v>26</v>
      </c>
      <c r="K3" s="9">
        <v>4.43</v>
      </c>
      <c r="L3" s="12">
        <v>11.3</v>
      </c>
      <c r="M3" s="9">
        <v>93.887499999999989</v>
      </c>
      <c r="N3" s="9">
        <v>41.8</v>
      </c>
      <c r="O3" s="10">
        <v>0.76041666666666663</v>
      </c>
      <c r="P3" t="s">
        <v>26</v>
      </c>
      <c r="Q3" s="9">
        <v>0</v>
      </c>
      <c r="R3" s="9">
        <v>11.162500000000001</v>
      </c>
      <c r="S3" s="9"/>
      <c r="T3" s="9"/>
      <c r="U3" s="9"/>
      <c r="V3" s="9"/>
      <c r="W3" s="9"/>
      <c r="AA3" s="10"/>
    </row>
    <row r="4" spans="1:27" x14ac:dyDescent="0.35">
      <c r="A4" s="8">
        <v>2</v>
      </c>
      <c r="B4" s="9">
        <v>15.1</v>
      </c>
      <c r="C4" s="9">
        <v>10.6</v>
      </c>
      <c r="D4">
        <v>0</v>
      </c>
      <c r="E4" s="9">
        <v>9.1999999999999993</v>
      </c>
      <c r="F4" s="9">
        <v>9.8000000000000007</v>
      </c>
      <c r="G4" s="9">
        <v>13.350000000000003</v>
      </c>
      <c r="H4" s="9">
        <v>14.0375</v>
      </c>
      <c r="I4" s="9">
        <v>10.320833333333333</v>
      </c>
      <c r="J4" t="s">
        <v>28</v>
      </c>
      <c r="K4" s="9">
        <v>3.62</v>
      </c>
      <c r="L4" s="9">
        <v>11.9</v>
      </c>
      <c r="M4" s="9">
        <v>85.362500000000011</v>
      </c>
      <c r="N4" s="9">
        <v>40.200000000000003</v>
      </c>
      <c r="O4" s="10">
        <v>0.46875</v>
      </c>
      <c r="P4" t="s">
        <v>28</v>
      </c>
      <c r="Q4" s="9">
        <v>1.7</v>
      </c>
      <c r="R4" s="9">
        <v>10.958333333333334</v>
      </c>
      <c r="S4" s="9"/>
      <c r="T4" s="9"/>
      <c r="U4" s="9"/>
      <c r="AA4" s="10"/>
    </row>
    <row r="5" spans="1:27" x14ac:dyDescent="0.35">
      <c r="A5" s="8">
        <v>3</v>
      </c>
      <c r="B5" s="9">
        <v>16.2</v>
      </c>
      <c r="C5" s="9">
        <v>3.6</v>
      </c>
      <c r="D5">
        <v>0</v>
      </c>
      <c r="E5" s="9">
        <v>0.3</v>
      </c>
      <c r="F5" s="9">
        <v>2.9</v>
      </c>
      <c r="G5" s="9">
        <v>13.299999999999995</v>
      </c>
      <c r="H5" s="9">
        <v>13.945833333333331</v>
      </c>
      <c r="I5" s="9">
        <v>1.7166666666666661</v>
      </c>
      <c r="J5" t="s">
        <v>26</v>
      </c>
      <c r="K5" s="9">
        <v>0</v>
      </c>
      <c r="L5" s="9">
        <v>10.199999999999999</v>
      </c>
      <c r="M5" s="9">
        <v>86.09999999999998</v>
      </c>
      <c r="N5" s="9">
        <v>17.7</v>
      </c>
      <c r="O5" s="10">
        <v>0.5625</v>
      </c>
      <c r="P5" t="s">
        <v>28</v>
      </c>
      <c r="Q5" s="9">
        <v>6.9</v>
      </c>
      <c r="R5" s="9">
        <v>9.0416666666666661</v>
      </c>
      <c r="S5" s="9"/>
      <c r="T5" s="9"/>
      <c r="U5" s="9"/>
      <c r="AA5" s="10"/>
    </row>
    <row r="6" spans="1:27" x14ac:dyDescent="0.35">
      <c r="A6" s="8">
        <v>4</v>
      </c>
      <c r="B6" s="9">
        <v>14.8</v>
      </c>
      <c r="C6" s="9">
        <v>4.2</v>
      </c>
      <c r="D6">
        <v>0</v>
      </c>
      <c r="E6" s="9">
        <v>0.9</v>
      </c>
      <c r="F6" s="9">
        <v>4.4000000000000004</v>
      </c>
      <c r="G6" s="9">
        <v>13.254166666666665</v>
      </c>
      <c r="H6" s="9">
        <v>13.879166666666672</v>
      </c>
      <c r="I6" s="9">
        <v>1.8333333333333315</v>
      </c>
      <c r="J6" t="s">
        <v>28</v>
      </c>
      <c r="K6" s="9">
        <v>0.4</v>
      </c>
      <c r="L6" s="9">
        <v>8.1</v>
      </c>
      <c r="M6" s="9">
        <v>81.824999999999989</v>
      </c>
      <c r="N6" s="9">
        <v>25.7</v>
      </c>
      <c r="O6" s="10">
        <v>0.53125</v>
      </c>
      <c r="P6" t="s">
        <v>32</v>
      </c>
      <c r="Q6" s="9">
        <v>3.1</v>
      </c>
      <c r="R6" s="9">
        <v>10.229166666666668</v>
      </c>
      <c r="S6" s="9"/>
      <c r="T6" s="9"/>
      <c r="U6" s="9"/>
      <c r="AA6" s="10"/>
    </row>
    <row r="7" spans="1:27" x14ac:dyDescent="0.35">
      <c r="A7" s="8">
        <v>5</v>
      </c>
      <c r="B7" s="9">
        <v>15.1</v>
      </c>
      <c r="C7" s="9">
        <v>7.9</v>
      </c>
      <c r="D7">
        <v>0.2</v>
      </c>
      <c r="E7" s="9">
        <v>6.9</v>
      </c>
      <c r="F7" s="9">
        <v>8</v>
      </c>
      <c r="G7" s="9">
        <v>13.279166666666661</v>
      </c>
      <c r="H7" s="9">
        <v>13.800000000000006</v>
      </c>
      <c r="I7" s="9">
        <v>2.6999999999999997</v>
      </c>
      <c r="J7" t="s">
        <v>25</v>
      </c>
      <c r="K7" s="9">
        <v>1.21</v>
      </c>
      <c r="L7" s="9">
        <v>10</v>
      </c>
      <c r="M7" s="9">
        <v>78.866666666666674</v>
      </c>
      <c r="N7" s="9">
        <v>29</v>
      </c>
      <c r="O7" s="10">
        <v>0.53125</v>
      </c>
      <c r="P7" t="s">
        <v>25</v>
      </c>
      <c r="Q7" s="9">
        <v>6.6</v>
      </c>
      <c r="R7" s="9">
        <v>10.875000000000002</v>
      </c>
      <c r="S7" s="9"/>
      <c r="T7" s="11"/>
      <c r="U7" s="9"/>
      <c r="AA7" s="10"/>
    </row>
    <row r="8" spans="1:27" x14ac:dyDescent="0.35">
      <c r="A8" s="8">
        <v>6</v>
      </c>
      <c r="B8" s="9">
        <v>16.399999999999999</v>
      </c>
      <c r="C8" s="9">
        <v>8.4</v>
      </c>
      <c r="D8">
        <v>5.6</v>
      </c>
      <c r="E8" s="9">
        <v>6.1</v>
      </c>
      <c r="F8" s="9">
        <v>7.6</v>
      </c>
      <c r="G8" s="9">
        <v>13.30833333333333</v>
      </c>
      <c r="H8" s="9">
        <v>13.754166666666663</v>
      </c>
      <c r="I8" s="9">
        <v>1.2999999999999996</v>
      </c>
      <c r="J8" t="s">
        <v>23</v>
      </c>
      <c r="K8" s="9">
        <v>0.4</v>
      </c>
      <c r="L8" s="9">
        <v>11.1</v>
      </c>
      <c r="M8" s="9">
        <v>84.079166666666666</v>
      </c>
      <c r="N8" s="9">
        <v>25.7</v>
      </c>
      <c r="O8" s="10">
        <v>0.44791666666666669</v>
      </c>
      <c r="P8" t="s">
        <v>24</v>
      </c>
      <c r="Q8" s="9">
        <v>0.9</v>
      </c>
      <c r="R8" s="9">
        <v>11.699999999999998</v>
      </c>
      <c r="S8" s="9"/>
      <c r="T8" s="9"/>
      <c r="U8" s="9"/>
      <c r="AA8" s="10"/>
    </row>
    <row r="9" spans="1:27" x14ac:dyDescent="0.35">
      <c r="A9" s="8">
        <v>7</v>
      </c>
      <c r="B9" s="9">
        <v>17.3</v>
      </c>
      <c r="C9" s="9">
        <v>9.8000000000000007</v>
      </c>
      <c r="D9">
        <v>9.1999999999999993</v>
      </c>
      <c r="E9" s="9">
        <v>8.6999999999999993</v>
      </c>
      <c r="F9" s="9">
        <v>9.9</v>
      </c>
      <c r="G9" s="9">
        <v>13.458333333333341</v>
      </c>
      <c r="H9" s="9">
        <v>13.699999999999994</v>
      </c>
      <c r="I9" s="9">
        <v>2.4718749999999994</v>
      </c>
      <c r="J9" t="s">
        <v>35</v>
      </c>
      <c r="K9" s="9">
        <v>0.4</v>
      </c>
      <c r="L9" s="9">
        <v>13.9</v>
      </c>
      <c r="M9" s="9">
        <v>84.808333333333337</v>
      </c>
      <c r="N9" s="9">
        <v>30.6</v>
      </c>
      <c r="O9" s="10">
        <v>0.47916666666666669</v>
      </c>
      <c r="P9" t="s">
        <v>25</v>
      </c>
      <c r="Q9" s="9">
        <v>3.7</v>
      </c>
      <c r="R9" s="9">
        <v>12.270833333333334</v>
      </c>
      <c r="S9" s="9"/>
      <c r="T9" s="9"/>
      <c r="U9" s="9"/>
      <c r="AA9" s="10"/>
    </row>
    <row r="10" spans="1:27" x14ac:dyDescent="0.35">
      <c r="A10" s="8">
        <v>8</v>
      </c>
      <c r="B10" s="9">
        <v>13.6</v>
      </c>
      <c r="C10" s="9">
        <v>7.6</v>
      </c>
      <c r="D10">
        <v>24.8</v>
      </c>
      <c r="E10" s="9">
        <v>4.5</v>
      </c>
      <c r="F10" s="9">
        <v>7</v>
      </c>
      <c r="G10" s="9">
        <v>13.54166666666667</v>
      </c>
      <c r="H10" s="9">
        <v>13.699999999999994</v>
      </c>
      <c r="I10" s="9">
        <v>3.7177083333333329</v>
      </c>
      <c r="J10" t="s">
        <v>28</v>
      </c>
      <c r="K10" s="9">
        <v>1.21</v>
      </c>
      <c r="L10" s="9">
        <v>12.3</v>
      </c>
      <c r="M10" s="9">
        <v>96.029166666666683</v>
      </c>
      <c r="N10" s="9">
        <v>22.5</v>
      </c>
      <c r="O10" s="10">
        <v>0.47916666666666669</v>
      </c>
      <c r="P10" t="s">
        <v>29</v>
      </c>
      <c r="Q10" s="9">
        <v>0.1</v>
      </c>
      <c r="R10" s="9">
        <v>11.516666666666667</v>
      </c>
      <c r="S10" s="9"/>
      <c r="T10" s="9"/>
      <c r="U10" s="9"/>
      <c r="AA10" s="10"/>
    </row>
    <row r="11" spans="1:27" x14ac:dyDescent="0.35">
      <c r="A11" s="8">
        <v>9</v>
      </c>
      <c r="B11" s="9">
        <v>11.3</v>
      </c>
      <c r="C11" s="9">
        <v>10.4</v>
      </c>
      <c r="D11">
        <v>6.2</v>
      </c>
      <c r="E11" s="9">
        <v>10.6</v>
      </c>
      <c r="F11" s="9">
        <v>11.2</v>
      </c>
      <c r="G11" s="9">
        <v>13.549999999999997</v>
      </c>
      <c r="H11" s="9">
        <v>13.699999999999994</v>
      </c>
      <c r="I11" s="9">
        <v>14.034375000000006</v>
      </c>
      <c r="J11" t="s">
        <v>26</v>
      </c>
      <c r="K11" s="9">
        <v>4.0199999999999996</v>
      </c>
      <c r="L11" s="9">
        <v>10.6</v>
      </c>
      <c r="M11" s="9">
        <v>94.658333333333317</v>
      </c>
      <c r="N11" s="9">
        <v>46.7</v>
      </c>
      <c r="O11" s="10">
        <v>0.82291666666666663</v>
      </c>
      <c r="P11" t="s">
        <v>40</v>
      </c>
      <c r="Q11" s="9">
        <v>0</v>
      </c>
      <c r="R11" s="9">
        <v>9.9125000000000014</v>
      </c>
      <c r="S11" s="9"/>
      <c r="T11" s="9"/>
      <c r="U11" s="9"/>
      <c r="AA11" s="10"/>
    </row>
    <row r="12" spans="1:27" x14ac:dyDescent="0.35">
      <c r="A12" s="8">
        <v>10</v>
      </c>
      <c r="B12" s="9">
        <v>10.9</v>
      </c>
      <c r="C12" s="9">
        <v>2.8</v>
      </c>
      <c r="D12">
        <v>0</v>
      </c>
      <c r="E12" s="9">
        <v>1.3</v>
      </c>
      <c r="F12" s="9">
        <v>4.0999999999999996</v>
      </c>
      <c r="G12" s="9">
        <v>13.220833333333333</v>
      </c>
      <c r="H12" s="9">
        <v>13.679166666666667</v>
      </c>
      <c r="I12" s="9">
        <v>6.322916666666675</v>
      </c>
      <c r="J12" t="s">
        <v>27</v>
      </c>
      <c r="K12" s="9">
        <v>1.21</v>
      </c>
      <c r="L12" s="9">
        <v>5.0999999999999996</v>
      </c>
      <c r="M12" s="9">
        <v>78.61666666666666</v>
      </c>
      <c r="N12" s="9">
        <v>35.4</v>
      </c>
      <c r="O12" s="10">
        <v>0.52083333333333337</v>
      </c>
      <c r="P12" t="s">
        <v>31</v>
      </c>
      <c r="Q12" s="9">
        <v>5.0999999999999996</v>
      </c>
      <c r="R12" s="9">
        <v>5.7250000000000014</v>
      </c>
      <c r="S12" s="9"/>
      <c r="T12" s="9"/>
      <c r="U12" s="9"/>
      <c r="AA12" s="10"/>
    </row>
    <row r="13" spans="1:27" x14ac:dyDescent="0.35">
      <c r="A13" s="8">
        <v>11</v>
      </c>
      <c r="B13" s="9">
        <v>13.5</v>
      </c>
      <c r="C13" s="9">
        <v>1.9</v>
      </c>
      <c r="D13">
        <v>0</v>
      </c>
      <c r="E13" s="9">
        <v>-1.2</v>
      </c>
      <c r="F13" s="9">
        <v>2.2999999999999998</v>
      </c>
      <c r="G13" s="9">
        <v>12.674999999999999</v>
      </c>
      <c r="H13" s="9">
        <v>13.600000000000001</v>
      </c>
      <c r="I13" s="9">
        <v>4.7687500000000016</v>
      </c>
      <c r="J13" t="s">
        <v>25</v>
      </c>
      <c r="K13" s="9">
        <v>0.8</v>
      </c>
      <c r="L13" s="9">
        <v>8.4</v>
      </c>
      <c r="M13" s="9">
        <v>73.625000000000014</v>
      </c>
      <c r="N13" s="9">
        <v>40.200000000000003</v>
      </c>
      <c r="O13" s="10">
        <v>0.48958333333333331</v>
      </c>
      <c r="P13" t="s">
        <v>23</v>
      </c>
      <c r="Q13" s="9">
        <v>6.1</v>
      </c>
      <c r="R13" s="9">
        <v>7.2583333333333329</v>
      </c>
      <c r="S13" s="9"/>
      <c r="T13" s="9"/>
      <c r="U13" s="9"/>
      <c r="AA13" s="10"/>
    </row>
    <row r="14" spans="1:27" x14ac:dyDescent="0.35">
      <c r="A14" s="8">
        <v>12</v>
      </c>
      <c r="B14" s="9">
        <v>13.2</v>
      </c>
      <c r="C14" s="9">
        <v>3.9</v>
      </c>
      <c r="D14">
        <v>0.8</v>
      </c>
      <c r="E14" s="9">
        <v>1.2</v>
      </c>
      <c r="F14" s="9">
        <v>3.3</v>
      </c>
      <c r="G14" s="9">
        <v>12.187500000000002</v>
      </c>
      <c r="H14" s="9">
        <v>13.504166666666665</v>
      </c>
      <c r="I14" s="9">
        <v>7.0052083333333321</v>
      </c>
      <c r="J14" t="s">
        <v>35</v>
      </c>
      <c r="K14" s="9">
        <v>0</v>
      </c>
      <c r="L14" s="12">
        <v>5.8</v>
      </c>
      <c r="M14" s="9">
        <v>77.733333333333334</v>
      </c>
      <c r="N14" s="9">
        <v>48.3</v>
      </c>
      <c r="O14" s="10">
        <v>0.66666666666666663</v>
      </c>
      <c r="P14" t="s">
        <v>33</v>
      </c>
      <c r="Q14" s="9">
        <v>4.3</v>
      </c>
      <c r="R14" s="9">
        <v>6.8458333333333341</v>
      </c>
      <c r="S14" s="9"/>
      <c r="T14" s="13"/>
      <c r="U14" s="9"/>
      <c r="AA14" s="10"/>
    </row>
    <row r="15" spans="1:27" x14ac:dyDescent="0.35">
      <c r="A15" s="8">
        <v>13</v>
      </c>
      <c r="B15" s="9">
        <v>9.1</v>
      </c>
      <c r="C15" s="9">
        <v>2.8</v>
      </c>
      <c r="D15">
        <v>0</v>
      </c>
      <c r="E15" s="9">
        <v>-0.6</v>
      </c>
      <c r="F15" s="9">
        <v>1.4</v>
      </c>
      <c r="G15" s="9">
        <v>11.733333333333333</v>
      </c>
      <c r="H15" s="9">
        <v>13.354166666666673</v>
      </c>
      <c r="I15" s="9">
        <v>4.1197916666666679</v>
      </c>
      <c r="J15" t="s">
        <v>31</v>
      </c>
      <c r="K15" s="9">
        <v>1.61</v>
      </c>
      <c r="L15" s="9">
        <v>5.5</v>
      </c>
      <c r="M15" s="9">
        <v>70.750000000000014</v>
      </c>
      <c r="N15" s="9">
        <v>37</v>
      </c>
      <c r="O15" s="10">
        <v>4.1666666666666664E-2</v>
      </c>
      <c r="P15" t="s">
        <v>31</v>
      </c>
      <c r="Q15" s="9">
        <v>0.3</v>
      </c>
      <c r="R15" s="9">
        <v>5.9166666666666679</v>
      </c>
      <c r="S15" s="9"/>
      <c r="T15" s="9"/>
      <c r="U15" s="9"/>
      <c r="AA15" s="10"/>
    </row>
    <row r="16" spans="1:27" x14ac:dyDescent="0.35">
      <c r="A16" s="8">
        <v>14</v>
      </c>
      <c r="B16" s="9">
        <v>12.1</v>
      </c>
      <c r="C16" s="9">
        <v>0.3</v>
      </c>
      <c r="D16">
        <v>0</v>
      </c>
      <c r="E16" s="9">
        <v>-2.7</v>
      </c>
      <c r="F16" s="9">
        <v>0.2</v>
      </c>
      <c r="G16" s="9">
        <v>11.420833333333336</v>
      </c>
      <c r="H16" s="9">
        <v>13.179166666666667</v>
      </c>
      <c r="I16" s="9">
        <v>0.45000000000000018</v>
      </c>
      <c r="J16" t="s">
        <v>37</v>
      </c>
      <c r="K16" s="9">
        <v>0</v>
      </c>
      <c r="L16" s="9">
        <v>4.8</v>
      </c>
      <c r="M16" s="9">
        <v>78.995833333333323</v>
      </c>
      <c r="N16" s="9">
        <v>12.9</v>
      </c>
      <c r="O16" s="10">
        <v>0.53125</v>
      </c>
      <c r="P16" t="s">
        <v>25</v>
      </c>
      <c r="Q16" s="9">
        <v>7.9</v>
      </c>
      <c r="R16" s="9">
        <v>6.0791666666666666</v>
      </c>
      <c r="S16" s="9"/>
      <c r="T16" s="9"/>
      <c r="U16" s="9"/>
      <c r="AA16" s="10"/>
    </row>
    <row r="17" spans="1:27" x14ac:dyDescent="0.35">
      <c r="A17" s="8">
        <v>15</v>
      </c>
      <c r="B17" s="9">
        <v>13.3</v>
      </c>
      <c r="C17" s="9">
        <v>4.3</v>
      </c>
      <c r="D17">
        <v>1.6</v>
      </c>
      <c r="E17" s="9">
        <v>0.5</v>
      </c>
      <c r="F17" s="9">
        <v>4.2</v>
      </c>
      <c r="G17" s="9">
        <v>11.345833333333337</v>
      </c>
      <c r="H17" s="9">
        <v>12.991666666666662</v>
      </c>
      <c r="I17" s="9">
        <v>1.6499999999999986</v>
      </c>
      <c r="J17" t="s">
        <v>28</v>
      </c>
      <c r="K17" s="9">
        <v>0.8</v>
      </c>
      <c r="L17" s="9">
        <v>10.199999999999999</v>
      </c>
      <c r="M17" s="9">
        <v>87.5</v>
      </c>
      <c r="N17" s="9">
        <v>19.3</v>
      </c>
      <c r="O17" s="10">
        <v>0.48958333333333331</v>
      </c>
      <c r="P17" t="s">
        <v>35</v>
      </c>
      <c r="Q17" s="9">
        <v>0.1</v>
      </c>
      <c r="R17" s="9">
        <v>10.120833333333335</v>
      </c>
      <c r="S17" s="9"/>
      <c r="T17" s="9"/>
      <c r="U17" s="9"/>
      <c r="AA17" s="10"/>
    </row>
    <row r="18" spans="1:27" x14ac:dyDescent="0.35">
      <c r="A18" s="8">
        <v>16</v>
      </c>
      <c r="B18" s="9">
        <v>15</v>
      </c>
      <c r="C18" s="9">
        <v>10.199999999999999</v>
      </c>
      <c r="D18">
        <v>11</v>
      </c>
      <c r="E18" s="9">
        <v>10.4</v>
      </c>
      <c r="F18" s="9">
        <v>10.6</v>
      </c>
      <c r="G18" s="9">
        <v>11.579166666666664</v>
      </c>
      <c r="H18" s="9">
        <v>12.837500000000007</v>
      </c>
      <c r="I18" s="9">
        <v>1.1499999999999988</v>
      </c>
      <c r="J18" t="s">
        <v>25</v>
      </c>
      <c r="K18" s="9">
        <v>0.4</v>
      </c>
      <c r="L18" s="9">
        <v>13.3</v>
      </c>
      <c r="M18" s="9">
        <v>95.041666666666643</v>
      </c>
      <c r="N18" s="9">
        <v>22.5</v>
      </c>
      <c r="O18" s="10">
        <v>0.40625</v>
      </c>
      <c r="P18" t="s">
        <v>25</v>
      </c>
      <c r="Q18" s="9">
        <v>0</v>
      </c>
      <c r="R18" s="9">
        <v>13.120833333333332</v>
      </c>
      <c r="S18" s="9"/>
      <c r="T18" s="9"/>
      <c r="U18" s="9"/>
      <c r="AA18" s="10"/>
    </row>
    <row r="19" spans="1:27" x14ac:dyDescent="0.35">
      <c r="A19" s="8">
        <v>17</v>
      </c>
      <c r="B19" s="9">
        <v>17.100000000000001</v>
      </c>
      <c r="C19" s="9">
        <v>11.7</v>
      </c>
      <c r="D19">
        <v>0</v>
      </c>
      <c r="E19" s="9">
        <v>7.8</v>
      </c>
      <c r="F19" s="9">
        <v>9.5</v>
      </c>
      <c r="G19" s="9">
        <v>12.08333333333333</v>
      </c>
      <c r="H19" s="9">
        <v>12.72083333333333</v>
      </c>
      <c r="I19" s="9">
        <v>3.4864583333333381</v>
      </c>
      <c r="J19" t="s">
        <v>25</v>
      </c>
      <c r="K19" s="9">
        <v>2.0099999999999998</v>
      </c>
      <c r="L19" s="9">
        <v>13.8</v>
      </c>
      <c r="M19" s="9">
        <v>80.94583333333334</v>
      </c>
      <c r="N19" s="9">
        <v>30.6</v>
      </c>
      <c r="O19" s="10">
        <v>0.53125</v>
      </c>
      <c r="P19" t="s">
        <v>25</v>
      </c>
      <c r="Q19" s="9">
        <v>3.2</v>
      </c>
      <c r="R19" s="9">
        <v>13.716666666666667</v>
      </c>
      <c r="S19" s="9"/>
      <c r="T19" s="9"/>
      <c r="U19" s="9"/>
      <c r="AA19" s="10"/>
    </row>
    <row r="20" spans="1:27" x14ac:dyDescent="0.35">
      <c r="A20" s="8">
        <v>18</v>
      </c>
      <c r="B20" s="9">
        <v>15.5</v>
      </c>
      <c r="C20" s="9">
        <v>8.6</v>
      </c>
      <c r="D20">
        <v>1</v>
      </c>
      <c r="E20" s="9">
        <v>5.2</v>
      </c>
      <c r="F20" s="9">
        <v>6.7</v>
      </c>
      <c r="G20" s="9">
        <v>12.312499999999995</v>
      </c>
      <c r="H20" s="9">
        <v>12.699999999999996</v>
      </c>
      <c r="I20" s="9">
        <v>3.3166666666666669</v>
      </c>
      <c r="J20" t="s">
        <v>25</v>
      </c>
      <c r="K20" s="9">
        <v>0.4</v>
      </c>
      <c r="L20" s="9">
        <v>10.5</v>
      </c>
      <c r="M20" s="9">
        <v>84.870833333333323</v>
      </c>
      <c r="N20" s="9">
        <v>27.4</v>
      </c>
      <c r="O20" s="10">
        <v>0.54166666666666663</v>
      </c>
      <c r="P20" t="s">
        <v>33</v>
      </c>
      <c r="Q20" s="9">
        <v>3.3</v>
      </c>
      <c r="R20" s="9">
        <v>11.729166666666664</v>
      </c>
      <c r="S20" s="9"/>
      <c r="T20" s="9"/>
      <c r="U20" s="9"/>
      <c r="AA20" s="10"/>
    </row>
    <row r="21" spans="1:27" x14ac:dyDescent="0.35">
      <c r="A21" s="8">
        <v>19</v>
      </c>
      <c r="B21" s="9">
        <v>16.8</v>
      </c>
      <c r="C21" s="9">
        <v>9.3000000000000007</v>
      </c>
      <c r="D21">
        <v>0.4</v>
      </c>
      <c r="E21" s="9">
        <v>9.3000000000000007</v>
      </c>
      <c r="F21" s="9">
        <v>10.5</v>
      </c>
      <c r="G21" s="9">
        <v>12.454166666666673</v>
      </c>
      <c r="H21" s="9">
        <v>12.699999999999996</v>
      </c>
      <c r="I21" s="9">
        <v>1.8166666666666664</v>
      </c>
      <c r="J21" t="s">
        <v>33</v>
      </c>
      <c r="K21" s="9">
        <v>0</v>
      </c>
      <c r="L21" s="9">
        <v>11.4</v>
      </c>
      <c r="M21" s="9">
        <v>83.624999999999957</v>
      </c>
      <c r="N21" s="9">
        <v>19.3</v>
      </c>
      <c r="O21" s="10">
        <v>0.53125</v>
      </c>
      <c r="P21" t="s">
        <v>23</v>
      </c>
      <c r="Q21" s="9">
        <v>3.9</v>
      </c>
      <c r="R21" s="9">
        <v>11.745833333333332</v>
      </c>
      <c r="S21" s="9"/>
      <c r="T21" s="9"/>
      <c r="U21" s="9"/>
      <c r="AA21" s="10"/>
    </row>
    <row r="22" spans="1:27" x14ac:dyDescent="0.35">
      <c r="A22" s="8">
        <v>20</v>
      </c>
      <c r="B22" s="9">
        <v>16.399999999999999</v>
      </c>
      <c r="C22" s="9">
        <v>7.3</v>
      </c>
      <c r="D22">
        <v>2.2000000000000002</v>
      </c>
      <c r="E22" s="9">
        <v>4.0999999999999996</v>
      </c>
      <c r="F22" s="9">
        <v>6.6</v>
      </c>
      <c r="G22" s="9">
        <v>12.387500000000005</v>
      </c>
      <c r="H22" s="9">
        <v>12.699999999999996</v>
      </c>
      <c r="I22" s="9">
        <v>10.411458333333337</v>
      </c>
      <c r="J22" t="s">
        <v>35</v>
      </c>
      <c r="K22" s="9">
        <v>2.41</v>
      </c>
      <c r="L22" s="9">
        <v>10.7</v>
      </c>
      <c r="M22" s="9">
        <v>80.291666666666671</v>
      </c>
      <c r="N22" s="9">
        <v>83.7</v>
      </c>
      <c r="O22" s="10">
        <v>0</v>
      </c>
      <c r="P22" t="s">
        <v>25</v>
      </c>
      <c r="Q22" s="9">
        <v>2.1</v>
      </c>
      <c r="R22" s="9">
        <v>11.704166666666667</v>
      </c>
      <c r="S22" s="9"/>
      <c r="T22" s="9"/>
      <c r="U22" s="9"/>
      <c r="AA22" s="10"/>
    </row>
    <row r="23" spans="1:27" x14ac:dyDescent="0.35">
      <c r="A23" s="8">
        <v>21</v>
      </c>
      <c r="B23" s="9">
        <v>14.2</v>
      </c>
      <c r="C23" s="9">
        <v>10.6</v>
      </c>
      <c r="D23">
        <v>0</v>
      </c>
      <c r="E23" s="9">
        <v>7.8</v>
      </c>
      <c r="F23" s="9">
        <v>7.9</v>
      </c>
      <c r="G23" s="9">
        <v>12.187499999999998</v>
      </c>
      <c r="H23" s="9">
        <v>12.699999999999996</v>
      </c>
      <c r="I23" s="9">
        <v>8.7864583333333268</v>
      </c>
      <c r="J23" t="s">
        <v>25</v>
      </c>
      <c r="K23" s="9">
        <v>3.22</v>
      </c>
      <c r="L23" s="9">
        <v>10.8</v>
      </c>
      <c r="M23" s="9">
        <v>73.05</v>
      </c>
      <c r="N23" s="9">
        <v>64.400000000000006</v>
      </c>
      <c r="O23" s="10">
        <v>1.0416666666666666E-2</v>
      </c>
      <c r="P23" t="s">
        <v>23</v>
      </c>
      <c r="Q23" s="9">
        <v>3.1</v>
      </c>
      <c r="R23" s="9">
        <v>11.870833333333335</v>
      </c>
      <c r="S23" s="9"/>
      <c r="T23" s="9"/>
      <c r="U23" s="9"/>
      <c r="AA23" s="10"/>
    </row>
    <row r="24" spans="1:27" x14ac:dyDescent="0.35">
      <c r="A24" s="8">
        <v>22</v>
      </c>
      <c r="B24" s="9">
        <v>15.3</v>
      </c>
      <c r="C24" s="9">
        <v>8.8000000000000007</v>
      </c>
      <c r="D24">
        <v>0</v>
      </c>
      <c r="E24" s="9">
        <v>5.9</v>
      </c>
      <c r="F24" s="9">
        <v>6.5</v>
      </c>
      <c r="G24" s="9">
        <v>12.029166666666667</v>
      </c>
      <c r="H24" s="9">
        <v>12.699999999999996</v>
      </c>
      <c r="I24" s="9">
        <v>4.9500000000000037</v>
      </c>
      <c r="J24" t="s">
        <v>25</v>
      </c>
      <c r="K24" s="9">
        <v>2.41</v>
      </c>
      <c r="L24" s="9">
        <v>11.7</v>
      </c>
      <c r="M24" s="9">
        <v>73.23333333333332</v>
      </c>
      <c r="N24" s="9">
        <v>32.200000000000003</v>
      </c>
      <c r="O24" s="10">
        <v>0.625</v>
      </c>
      <c r="P24" t="s">
        <v>23</v>
      </c>
      <c r="Q24" s="9">
        <v>3.9</v>
      </c>
      <c r="R24" s="9">
        <v>10.595833333333331</v>
      </c>
      <c r="S24" s="9"/>
      <c r="T24" s="9"/>
      <c r="U24" s="9"/>
      <c r="AA24" s="10"/>
    </row>
    <row r="25" spans="1:27" x14ac:dyDescent="0.35">
      <c r="A25" s="8">
        <v>23</v>
      </c>
      <c r="B25" s="9">
        <v>12.9</v>
      </c>
      <c r="C25" s="9">
        <v>6.1</v>
      </c>
      <c r="D25">
        <v>0</v>
      </c>
      <c r="E25" s="9">
        <v>3.4</v>
      </c>
      <c r="F25" s="9">
        <v>4.5999999999999996</v>
      </c>
      <c r="G25" s="9">
        <v>11.812499999999998</v>
      </c>
      <c r="H25" s="9">
        <v>12.6875</v>
      </c>
      <c r="I25" s="9">
        <v>1.833333333333331</v>
      </c>
      <c r="J25" t="s">
        <v>35</v>
      </c>
      <c r="K25" s="9">
        <v>0.4</v>
      </c>
      <c r="L25" s="9">
        <v>9.1</v>
      </c>
      <c r="M25" s="9">
        <v>85.90000000000002</v>
      </c>
      <c r="N25" s="9">
        <v>16.100000000000001</v>
      </c>
      <c r="O25" s="10">
        <v>0.82291666666666663</v>
      </c>
      <c r="P25" t="s">
        <v>25</v>
      </c>
      <c r="Q25" s="9">
        <v>1.2</v>
      </c>
      <c r="R25" s="9">
        <v>9.8791666666666647</v>
      </c>
      <c r="S25" s="9"/>
      <c r="T25" s="9"/>
      <c r="U25" s="9"/>
      <c r="AA25" s="10"/>
    </row>
    <row r="26" spans="1:27" x14ac:dyDescent="0.35">
      <c r="A26" s="8">
        <v>24</v>
      </c>
      <c r="B26" s="9">
        <v>13.4</v>
      </c>
      <c r="C26" s="9">
        <v>8.6</v>
      </c>
      <c r="D26">
        <v>0</v>
      </c>
      <c r="E26" s="9">
        <v>6.8</v>
      </c>
      <c r="F26" s="9">
        <v>6.7</v>
      </c>
      <c r="G26" s="9">
        <v>11.737499999999997</v>
      </c>
      <c r="H26" s="9">
        <v>12.6</v>
      </c>
      <c r="I26" s="9">
        <v>2.9166666666666692</v>
      </c>
      <c r="J26" t="s">
        <v>25</v>
      </c>
      <c r="K26" s="9">
        <v>1.21</v>
      </c>
      <c r="L26" s="9">
        <v>10</v>
      </c>
      <c r="M26" s="9">
        <v>87.487499999999997</v>
      </c>
      <c r="N26" s="9">
        <v>27.4</v>
      </c>
      <c r="O26" s="10">
        <v>0.69791666666666663</v>
      </c>
      <c r="P26" t="s">
        <v>32</v>
      </c>
      <c r="Q26" s="9">
        <v>1.8</v>
      </c>
      <c r="R26" s="9">
        <v>10.762500000000001</v>
      </c>
      <c r="S26" s="9"/>
      <c r="T26" s="9"/>
      <c r="U26" s="9"/>
      <c r="AA26" s="10"/>
    </row>
    <row r="27" spans="1:27" x14ac:dyDescent="0.35">
      <c r="A27" s="8">
        <v>25</v>
      </c>
      <c r="B27" s="9">
        <v>12.8</v>
      </c>
      <c r="C27" s="9">
        <v>9.6999999999999993</v>
      </c>
      <c r="D27">
        <v>0.2</v>
      </c>
      <c r="E27" s="9">
        <v>5.8</v>
      </c>
      <c r="F27" s="9">
        <v>7.4</v>
      </c>
      <c r="G27" s="9">
        <v>11.754166666666665</v>
      </c>
      <c r="H27" s="9">
        <v>12.525</v>
      </c>
      <c r="I27" s="9">
        <v>0.93333333333333324</v>
      </c>
      <c r="J27" t="s">
        <v>35</v>
      </c>
      <c r="K27" s="9">
        <v>0</v>
      </c>
      <c r="L27" s="9">
        <v>11.3</v>
      </c>
      <c r="M27" s="9">
        <v>94.304166666666632</v>
      </c>
      <c r="N27" s="9">
        <v>11.3</v>
      </c>
      <c r="O27" s="10">
        <v>0.10416666666666667</v>
      </c>
      <c r="P27" t="s">
        <v>35</v>
      </c>
      <c r="Q27" s="9">
        <v>0.1</v>
      </c>
      <c r="R27" s="9">
        <v>11.616666666666669</v>
      </c>
      <c r="S27" s="9"/>
      <c r="T27" s="9"/>
      <c r="U27" s="9"/>
      <c r="AA27" s="10"/>
    </row>
    <row r="28" spans="1:27" x14ac:dyDescent="0.35">
      <c r="A28" s="8">
        <v>26</v>
      </c>
      <c r="B28" s="9">
        <v>14.9</v>
      </c>
      <c r="C28" s="9">
        <v>9.1999999999999993</v>
      </c>
      <c r="D28">
        <v>0.4</v>
      </c>
      <c r="E28" s="9">
        <v>6</v>
      </c>
      <c r="F28" s="9">
        <v>8.1</v>
      </c>
      <c r="G28" s="9">
        <v>11.995833333333335</v>
      </c>
      <c r="H28" s="9">
        <v>12.5</v>
      </c>
      <c r="I28" s="9">
        <v>3.4312500000000008</v>
      </c>
      <c r="J28" t="s">
        <v>33</v>
      </c>
      <c r="K28" s="9">
        <v>0.4</v>
      </c>
      <c r="L28" s="9">
        <v>11.1</v>
      </c>
      <c r="M28" s="9">
        <v>80.899999999999991</v>
      </c>
      <c r="N28" s="9">
        <v>41.8</v>
      </c>
      <c r="O28" s="10">
        <v>0.66666666666666663</v>
      </c>
      <c r="P28" t="s">
        <v>25</v>
      </c>
      <c r="Q28" s="9">
        <v>3.9</v>
      </c>
      <c r="R28" s="9">
        <v>11.566666666666668</v>
      </c>
      <c r="S28" s="9"/>
      <c r="T28" s="9"/>
      <c r="U28" s="9"/>
      <c r="AA28" s="10"/>
    </row>
    <row r="29" spans="1:27" x14ac:dyDescent="0.35">
      <c r="A29" s="8">
        <v>27</v>
      </c>
      <c r="B29" s="9">
        <v>14.6</v>
      </c>
      <c r="C29" s="9">
        <v>3.5</v>
      </c>
      <c r="D29">
        <v>5.4</v>
      </c>
      <c r="E29" s="9">
        <v>0.1</v>
      </c>
      <c r="F29" s="9">
        <v>2.4</v>
      </c>
      <c r="G29" s="9">
        <v>11.858333333333333</v>
      </c>
      <c r="H29" s="9">
        <v>12.5</v>
      </c>
      <c r="I29" s="9">
        <v>5.211458333333332</v>
      </c>
      <c r="J29" t="s">
        <v>33</v>
      </c>
      <c r="K29" s="9">
        <v>0.4</v>
      </c>
      <c r="L29" s="9">
        <v>6.5</v>
      </c>
      <c r="M29" s="9">
        <v>79.908333333333331</v>
      </c>
      <c r="N29" s="9">
        <v>30.6</v>
      </c>
      <c r="O29" s="10">
        <v>0.5625</v>
      </c>
      <c r="P29" t="s">
        <v>25</v>
      </c>
      <c r="Q29" s="9">
        <v>4.0999999999999996</v>
      </c>
      <c r="R29" s="9">
        <v>7.8916666666666666</v>
      </c>
      <c r="S29" s="9"/>
      <c r="T29" s="9"/>
      <c r="U29" s="9"/>
      <c r="AA29" s="10"/>
    </row>
    <row r="30" spans="1:27" x14ac:dyDescent="0.35">
      <c r="A30" s="8">
        <v>28</v>
      </c>
      <c r="B30" s="9">
        <v>18.3</v>
      </c>
      <c r="C30" s="9">
        <v>6.6</v>
      </c>
      <c r="D30">
        <v>0.2</v>
      </c>
      <c r="E30" s="9">
        <v>7.1</v>
      </c>
      <c r="F30" s="9">
        <v>8.1</v>
      </c>
      <c r="G30" s="9">
        <v>11.70833333333333</v>
      </c>
      <c r="H30" s="9">
        <v>12.404166666666667</v>
      </c>
      <c r="I30" s="9">
        <v>3.1677083333333358</v>
      </c>
      <c r="J30" t="s">
        <v>29</v>
      </c>
      <c r="K30" s="9">
        <v>0.4</v>
      </c>
      <c r="L30" s="9">
        <v>14.5</v>
      </c>
      <c r="M30" s="9">
        <v>88.191666666666663</v>
      </c>
      <c r="N30" s="9">
        <v>20.9</v>
      </c>
      <c r="O30" s="10">
        <v>0.40625</v>
      </c>
      <c r="P30" t="s">
        <v>23</v>
      </c>
      <c r="Q30" s="9">
        <v>2.5</v>
      </c>
      <c r="R30" s="9">
        <v>13.883333333333335</v>
      </c>
      <c r="S30" s="9"/>
      <c r="T30" s="9"/>
      <c r="U30" s="9"/>
      <c r="AA30" s="10"/>
    </row>
    <row r="31" spans="1:27" x14ac:dyDescent="0.35">
      <c r="A31" s="8">
        <v>29</v>
      </c>
      <c r="B31" s="9">
        <v>16.3</v>
      </c>
      <c r="C31" s="9">
        <v>10</v>
      </c>
      <c r="D31">
        <v>0</v>
      </c>
      <c r="E31" s="9">
        <v>6.5</v>
      </c>
      <c r="F31" s="9">
        <v>8.3000000000000007</v>
      </c>
      <c r="G31" s="9">
        <v>12.141666666666666</v>
      </c>
      <c r="H31" s="9">
        <v>12.4</v>
      </c>
      <c r="I31" s="9">
        <v>2.9375000000000013</v>
      </c>
      <c r="J31" t="s">
        <v>31</v>
      </c>
      <c r="K31" s="9">
        <v>1.21</v>
      </c>
      <c r="L31" s="9">
        <v>13.5</v>
      </c>
      <c r="M31" s="9">
        <v>86.358333333333334</v>
      </c>
      <c r="N31" s="9">
        <v>30.6</v>
      </c>
      <c r="O31" s="10">
        <v>0.45833333333333331</v>
      </c>
      <c r="P31" t="s">
        <v>31</v>
      </c>
      <c r="Q31" s="9">
        <v>4.7</v>
      </c>
      <c r="R31" s="9">
        <v>12.108333333333334</v>
      </c>
      <c r="S31" s="9"/>
      <c r="T31" s="13"/>
      <c r="U31" s="9"/>
      <c r="AA31" s="10"/>
    </row>
    <row r="32" spans="1:27" x14ac:dyDescent="0.35">
      <c r="A32" s="8">
        <v>30</v>
      </c>
      <c r="B32" s="9">
        <v>14.9</v>
      </c>
      <c r="C32" s="9">
        <v>6.3</v>
      </c>
      <c r="D32">
        <v>0</v>
      </c>
      <c r="E32" s="9">
        <v>3.3</v>
      </c>
      <c r="F32" s="9">
        <v>5.6</v>
      </c>
      <c r="G32" s="9">
        <v>12.137499999999998</v>
      </c>
      <c r="H32" s="9">
        <v>12.4</v>
      </c>
      <c r="I32" s="9">
        <v>1.8677083333333335</v>
      </c>
      <c r="J32" t="s">
        <v>23</v>
      </c>
      <c r="K32" s="9">
        <v>0</v>
      </c>
      <c r="L32" s="9">
        <v>9.6999999999999993</v>
      </c>
      <c r="M32" s="9">
        <v>88.199999999999989</v>
      </c>
      <c r="N32" s="9">
        <v>22.5</v>
      </c>
      <c r="O32" s="10">
        <v>0.47916666666666669</v>
      </c>
      <c r="P32" t="s">
        <v>31</v>
      </c>
      <c r="Q32" s="9">
        <v>0.7</v>
      </c>
      <c r="R32" s="9">
        <v>11.079166666666667</v>
      </c>
      <c r="S32" s="9"/>
      <c r="T32" s="9"/>
      <c r="U32" s="9"/>
      <c r="AA32" s="10"/>
    </row>
    <row r="33" spans="1:28" x14ac:dyDescent="0.35">
      <c r="A33" s="8">
        <v>31</v>
      </c>
      <c r="B33" s="9">
        <v>15.7</v>
      </c>
      <c r="C33" s="9">
        <v>9.8000000000000007</v>
      </c>
      <c r="D33">
        <v>0</v>
      </c>
      <c r="E33" s="9">
        <v>7</v>
      </c>
      <c r="F33" s="9">
        <v>7.9</v>
      </c>
      <c r="G33" s="9">
        <v>12.156521739130431</v>
      </c>
      <c r="H33" s="9">
        <v>12.400000000000002</v>
      </c>
      <c r="I33" s="9">
        <v>4.6770833333333339</v>
      </c>
      <c r="J33" t="s">
        <v>25</v>
      </c>
      <c r="K33" s="9">
        <v>1.21</v>
      </c>
      <c r="L33" s="9">
        <v>12.9</v>
      </c>
      <c r="M33" s="9">
        <v>85.556521739130432</v>
      </c>
      <c r="N33" s="9">
        <v>29</v>
      </c>
      <c r="O33" s="10">
        <v>0.52083333333333337</v>
      </c>
      <c r="P33" t="s">
        <v>25</v>
      </c>
      <c r="Q33" s="9">
        <v>7.7</v>
      </c>
      <c r="R33" s="9"/>
      <c r="S33" s="9"/>
      <c r="T33" s="9"/>
      <c r="U33" s="9"/>
      <c r="AA33" s="10"/>
    </row>
    <row r="34" spans="1:28" x14ac:dyDescent="0.35">
      <c r="A34" s="14" t="s">
        <v>18</v>
      </c>
      <c r="B34" s="15">
        <f>AVERAGE(B3:B33)</f>
        <v>14.448387096774191</v>
      </c>
      <c r="C34" s="15">
        <f>AVERAGE(C3:C33)</f>
        <v>7.2612903225806447</v>
      </c>
      <c r="D34" s="15">
        <f>SUM(D3:D33)</f>
        <v>73.000000000000014</v>
      </c>
      <c r="E34" s="15">
        <f>AVERAGE(E3:E33)</f>
        <v>4.8935483870967742</v>
      </c>
      <c r="F34" s="15">
        <f>AVERAGE(F3:F33)</f>
        <v>6.5709677419354833</v>
      </c>
      <c r="G34" s="15">
        <f>AVERAGE(G3:G33)</f>
        <v>12.427764142122486</v>
      </c>
      <c r="H34" s="15">
        <f>AVERAGE(H3:H33)</f>
        <v>13.111424731182792</v>
      </c>
      <c r="I34" s="15">
        <f>AVERAGE(I3:I33)</f>
        <v>4.4630376344086029</v>
      </c>
      <c r="J34" s="15"/>
      <c r="K34" s="15"/>
      <c r="L34" s="16">
        <f>AVERAGE(L3:L33)</f>
        <v>10.32258064516129</v>
      </c>
      <c r="M34" s="15">
        <f>AVERAGE(M3:M33)</f>
        <v>83.89362435717625</v>
      </c>
      <c r="N34" s="15">
        <f>MAX(N3:N33)</f>
        <v>83.7</v>
      </c>
      <c r="O34" s="17"/>
      <c r="P34" s="18"/>
      <c r="Q34" s="19">
        <v>110.6</v>
      </c>
      <c r="R34" s="20">
        <f>AVERAGE(R3:R33)</f>
        <v>10.429444444444442</v>
      </c>
      <c r="S34" s="21"/>
      <c r="AA34" s="10"/>
    </row>
    <row r="35" spans="1:28" x14ac:dyDescent="0.35">
      <c r="A35" s="22" t="s">
        <v>19</v>
      </c>
      <c r="B35" s="15">
        <f>MAX(B3:B33)</f>
        <v>18.3</v>
      </c>
      <c r="C35" s="15">
        <f>MIN(C3:C33)</f>
        <v>0.3</v>
      </c>
      <c r="D35" s="15">
        <f>MAX(D3:D33)</f>
        <v>24.8</v>
      </c>
      <c r="E35" s="15">
        <f>MIN(E3:E33)</f>
        <v>-2.7</v>
      </c>
      <c r="F35" s="15">
        <f>MIN(F3:F33)</f>
        <v>0.2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5">
        <f>MAX(Q3:Q33)</f>
        <v>7.9</v>
      </c>
      <c r="R35" s="20">
        <f>MIN(R3:R33)</f>
        <v>5.7250000000000014</v>
      </c>
      <c r="S35" s="21"/>
      <c r="AA35" s="10"/>
    </row>
    <row r="36" spans="1:28" x14ac:dyDescent="0.35">
      <c r="AA36" s="10"/>
    </row>
    <row r="37" spans="1:28" x14ac:dyDescent="0.35">
      <c r="B37" s="23">
        <f>AVERAGE(B34,C34)</f>
        <v>10.854838709677418</v>
      </c>
      <c r="C37">
        <f>COUNTIF(C3:C33,"&lt;0")</f>
        <v>0</v>
      </c>
      <c r="D37">
        <f>COUNTIF(D3:D33,"&gt;0.1")</f>
        <v>16</v>
      </c>
      <c r="E37">
        <f>COUNTIF(E3:E33,"&lt;0")</f>
        <v>3</v>
      </c>
      <c r="L37" s="25"/>
      <c r="Q37">
        <f>COUNTIF(Q3:Q33,"&lt;0.05")</f>
        <v>3</v>
      </c>
      <c r="AB37" s="10"/>
    </row>
    <row r="38" spans="1:28" x14ac:dyDescent="0.35">
      <c r="D38">
        <f>COUNTIF(D3:D33,"&gt;0.9")</f>
        <v>10</v>
      </c>
    </row>
    <row r="39" spans="1:28" x14ac:dyDescent="0.35">
      <c r="Q39" t="s">
        <v>20</v>
      </c>
    </row>
    <row r="41" spans="1:28" x14ac:dyDescent="0.35">
      <c r="Q41" s="9">
        <f>SUM(Q3:Q33)</f>
        <v>93</v>
      </c>
      <c r="R41" t="s">
        <v>21</v>
      </c>
    </row>
  </sheetData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15DAF-0C35-484F-8495-AA5A51EC093C}">
  <sheetPr>
    <pageSetUpPr fitToPage="1"/>
  </sheetPr>
  <dimension ref="A1:AB41"/>
  <sheetViews>
    <sheetView tabSelected="1" topLeftCell="A11" workbookViewId="0">
      <selection activeCell="N27" sqref="N27"/>
    </sheetView>
  </sheetViews>
  <sheetFormatPr defaultRowHeight="14.5" x14ac:dyDescent="0.35"/>
  <cols>
    <col min="15" max="15" width="12.453125" customWidth="1"/>
  </cols>
  <sheetData>
    <row r="1" spans="1:27" x14ac:dyDescent="0.35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30" x14ac:dyDescent="0.3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/>
    </row>
    <row r="3" spans="1:27" x14ac:dyDescent="0.35">
      <c r="A3" s="8">
        <v>1</v>
      </c>
      <c r="B3" s="9">
        <v>15.3</v>
      </c>
      <c r="C3" s="9">
        <v>5</v>
      </c>
      <c r="D3">
        <v>1.4</v>
      </c>
      <c r="E3" s="9">
        <v>2.4</v>
      </c>
      <c r="F3" s="9">
        <v>4.2</v>
      </c>
      <c r="G3" s="9">
        <v>12.037500000000001</v>
      </c>
      <c r="H3" s="9">
        <v>12.4</v>
      </c>
      <c r="I3" s="9">
        <v>3.067708333333337</v>
      </c>
      <c r="J3" t="s">
        <v>25</v>
      </c>
      <c r="K3" s="9">
        <v>0</v>
      </c>
      <c r="L3" s="9">
        <v>9.1999999999999993</v>
      </c>
      <c r="M3" s="9">
        <v>89.729166666666671</v>
      </c>
      <c r="N3" s="9">
        <v>24.1</v>
      </c>
      <c r="O3" t="s">
        <v>49</v>
      </c>
      <c r="P3" t="s">
        <v>23</v>
      </c>
      <c r="Q3" s="9">
        <v>3.3</v>
      </c>
      <c r="R3" s="9">
        <v>10.050000000000001</v>
      </c>
      <c r="S3" s="9"/>
      <c r="T3" s="9"/>
      <c r="U3" s="9"/>
      <c r="V3" s="9"/>
      <c r="W3" s="9"/>
      <c r="AA3" s="10"/>
    </row>
    <row r="4" spans="1:27" x14ac:dyDescent="0.35">
      <c r="A4" s="8">
        <v>2</v>
      </c>
      <c r="B4" s="9">
        <v>11.3</v>
      </c>
      <c r="C4" s="9">
        <v>9.1999999999999993</v>
      </c>
      <c r="D4">
        <v>0</v>
      </c>
      <c r="E4" s="9">
        <v>9</v>
      </c>
      <c r="F4" s="9">
        <v>9.9</v>
      </c>
      <c r="G4" s="9">
        <v>12.1</v>
      </c>
      <c r="H4" s="9">
        <v>12.4</v>
      </c>
      <c r="I4" s="9">
        <v>1.2666666666666653</v>
      </c>
      <c r="J4" t="s">
        <v>35</v>
      </c>
      <c r="K4" s="9">
        <v>0</v>
      </c>
      <c r="L4" s="9">
        <v>10.3</v>
      </c>
      <c r="M4" s="9">
        <v>92.124999999999986</v>
      </c>
      <c r="N4" s="9">
        <v>22.5</v>
      </c>
      <c r="O4" t="s">
        <v>50</v>
      </c>
      <c r="P4" t="s">
        <v>25</v>
      </c>
      <c r="Q4" s="9">
        <v>0.1</v>
      </c>
      <c r="R4" s="9">
        <v>10.412500000000001</v>
      </c>
      <c r="S4" s="9"/>
      <c r="T4" s="9"/>
      <c r="U4" s="9"/>
      <c r="AA4" s="10"/>
    </row>
    <row r="5" spans="1:27" x14ac:dyDescent="0.35">
      <c r="A5" s="8">
        <v>3</v>
      </c>
      <c r="B5" s="9">
        <v>11.4</v>
      </c>
      <c r="C5" s="9">
        <v>10.199999999999999</v>
      </c>
      <c r="D5">
        <v>0</v>
      </c>
      <c r="E5" s="9">
        <v>9.9</v>
      </c>
      <c r="F5" s="9">
        <v>10.199999999999999</v>
      </c>
      <c r="G5" s="9">
        <v>12.033333333333331</v>
      </c>
      <c r="H5" s="9">
        <v>12.4</v>
      </c>
      <c r="I5" s="9">
        <v>1.2666666666666655</v>
      </c>
      <c r="J5" t="s">
        <v>23</v>
      </c>
      <c r="K5" s="9">
        <v>0</v>
      </c>
      <c r="L5" s="9">
        <v>10.8</v>
      </c>
      <c r="M5" s="9">
        <v>86.112499999999997</v>
      </c>
      <c r="N5" s="9">
        <v>12.9</v>
      </c>
      <c r="O5" t="s">
        <v>51</v>
      </c>
      <c r="P5" t="s">
        <v>33</v>
      </c>
      <c r="Q5" s="9">
        <v>0.1</v>
      </c>
      <c r="R5" s="9">
        <v>10.424999999999999</v>
      </c>
      <c r="S5" s="9"/>
      <c r="T5" s="9"/>
      <c r="U5" s="9"/>
      <c r="AA5" s="10"/>
    </row>
    <row r="6" spans="1:27" x14ac:dyDescent="0.35">
      <c r="A6" s="8">
        <v>4</v>
      </c>
      <c r="B6" s="9">
        <v>10.5</v>
      </c>
      <c r="C6" s="9">
        <v>8.3000000000000007</v>
      </c>
      <c r="D6">
        <v>0</v>
      </c>
      <c r="E6" s="9">
        <v>7.8</v>
      </c>
      <c r="F6" s="9">
        <v>8.8000000000000007</v>
      </c>
      <c r="G6" s="9">
        <v>11.933333333333335</v>
      </c>
      <c r="H6" s="9">
        <v>12.4</v>
      </c>
      <c r="I6" s="9">
        <v>0.20000000000000004</v>
      </c>
      <c r="J6" t="s">
        <v>28</v>
      </c>
      <c r="K6" s="9">
        <v>1.6</v>
      </c>
      <c r="L6" s="9">
        <v>9.6</v>
      </c>
      <c r="M6" s="9">
        <v>82.179166666666688</v>
      </c>
      <c r="N6" s="9">
        <v>11.3</v>
      </c>
      <c r="O6" t="s">
        <v>52</v>
      </c>
      <c r="P6" t="s">
        <v>24</v>
      </c>
      <c r="Q6" s="9">
        <v>0.1</v>
      </c>
      <c r="R6" s="9">
        <v>9.3916666666666657</v>
      </c>
      <c r="S6" s="9"/>
      <c r="T6" s="9"/>
      <c r="U6" s="9"/>
      <c r="AA6" s="10"/>
    </row>
    <row r="7" spans="1:27" x14ac:dyDescent="0.35">
      <c r="A7" s="8">
        <v>5</v>
      </c>
      <c r="B7" s="9">
        <v>11.1</v>
      </c>
      <c r="C7" s="9">
        <v>8.3000000000000007</v>
      </c>
      <c r="D7">
        <v>0</v>
      </c>
      <c r="E7" s="9">
        <v>8.1999999999999993</v>
      </c>
      <c r="F7" s="9">
        <v>8.9</v>
      </c>
      <c r="G7" s="9">
        <v>11.749999999999995</v>
      </c>
      <c r="H7" s="9">
        <v>12.308333333333339</v>
      </c>
      <c r="I7" s="9">
        <v>0.68333333333333357</v>
      </c>
      <c r="J7" t="s">
        <v>32</v>
      </c>
      <c r="K7" s="9">
        <v>0</v>
      </c>
      <c r="L7" s="9">
        <v>8.4</v>
      </c>
      <c r="M7" s="9">
        <v>87.754166666666663</v>
      </c>
      <c r="N7" s="9">
        <v>12.9</v>
      </c>
      <c r="O7" t="s">
        <v>53</v>
      </c>
      <c r="P7" t="s">
        <v>25</v>
      </c>
      <c r="Q7" s="9">
        <v>0</v>
      </c>
      <c r="R7" s="9">
        <v>9.0625000000000018</v>
      </c>
      <c r="S7" s="9"/>
      <c r="T7" s="11"/>
      <c r="U7" s="9"/>
      <c r="AA7" s="10"/>
    </row>
    <row r="8" spans="1:27" x14ac:dyDescent="0.35">
      <c r="A8" s="8">
        <v>6</v>
      </c>
      <c r="B8" s="9">
        <v>14.6</v>
      </c>
      <c r="C8" s="9">
        <v>8.4</v>
      </c>
      <c r="D8">
        <v>0</v>
      </c>
      <c r="E8" s="9">
        <v>8.6999999999999993</v>
      </c>
      <c r="F8" s="9">
        <v>9.3000000000000007</v>
      </c>
      <c r="G8" s="9">
        <v>11.695833333333333</v>
      </c>
      <c r="H8" s="9">
        <v>12.300000000000004</v>
      </c>
      <c r="I8" s="9">
        <v>1.5333333333333312</v>
      </c>
      <c r="J8" t="s">
        <v>33</v>
      </c>
      <c r="K8" s="9">
        <v>1.6</v>
      </c>
      <c r="L8" s="9">
        <v>11.1</v>
      </c>
      <c r="M8" s="9">
        <v>86.579166666666694</v>
      </c>
      <c r="N8">
        <v>12.9</v>
      </c>
      <c r="O8" t="s">
        <v>54</v>
      </c>
      <c r="P8" t="s">
        <v>25</v>
      </c>
      <c r="Q8" s="9">
        <v>0.4</v>
      </c>
      <c r="R8" s="9">
        <v>11.733333333333333</v>
      </c>
      <c r="S8" s="9"/>
      <c r="T8" s="9"/>
      <c r="U8" s="9"/>
      <c r="AA8" s="10"/>
    </row>
    <row r="9" spans="1:27" x14ac:dyDescent="0.35">
      <c r="A9" s="8">
        <v>7</v>
      </c>
      <c r="B9" s="9">
        <v>10.199999999999999</v>
      </c>
      <c r="C9" s="9">
        <v>9</v>
      </c>
      <c r="D9">
        <v>0</v>
      </c>
      <c r="E9" s="9">
        <v>7.8</v>
      </c>
      <c r="F9" s="9">
        <v>8.3000000000000007</v>
      </c>
      <c r="G9" s="9">
        <v>11.79166666666667</v>
      </c>
      <c r="H9" s="9">
        <v>12.233333333333327</v>
      </c>
      <c r="I9" s="9">
        <v>3.2333333333333329</v>
      </c>
      <c r="J9" t="s">
        <v>25</v>
      </c>
      <c r="K9" s="9">
        <v>4.8</v>
      </c>
      <c r="L9" s="9">
        <v>9</v>
      </c>
      <c r="M9" s="9">
        <v>92.187500000000014</v>
      </c>
      <c r="N9">
        <v>24.1</v>
      </c>
      <c r="O9" t="s">
        <v>55</v>
      </c>
      <c r="P9" t="s">
        <v>41</v>
      </c>
      <c r="Q9" s="9">
        <v>0.1</v>
      </c>
      <c r="R9" s="9">
        <v>9.6166666666666654</v>
      </c>
      <c r="S9" s="9"/>
      <c r="T9" s="9"/>
      <c r="U9" s="9"/>
      <c r="AA9" s="10"/>
    </row>
    <row r="10" spans="1:27" x14ac:dyDescent="0.35">
      <c r="A10" s="8">
        <v>8</v>
      </c>
      <c r="B10" s="9">
        <v>8.4</v>
      </c>
      <c r="C10" s="9">
        <v>8.1999999999999993</v>
      </c>
      <c r="D10">
        <v>0.4</v>
      </c>
      <c r="E10" s="9">
        <v>8.3000000000000007</v>
      </c>
      <c r="F10" s="9">
        <v>9</v>
      </c>
      <c r="G10" s="9">
        <v>11.645833333333334</v>
      </c>
      <c r="H10" s="9">
        <v>12.199999999999996</v>
      </c>
      <c r="I10" s="9">
        <v>1.5333333333333323</v>
      </c>
      <c r="J10" t="s">
        <v>24</v>
      </c>
      <c r="K10" s="9">
        <v>1.6</v>
      </c>
      <c r="L10" s="9">
        <v>8.1999999999999993</v>
      </c>
      <c r="M10" s="9">
        <v>84.741666666666674</v>
      </c>
      <c r="N10" s="9">
        <v>16.100000000000001</v>
      </c>
      <c r="O10" t="s">
        <v>56</v>
      </c>
      <c r="P10" t="s">
        <v>57</v>
      </c>
      <c r="Q10" s="9">
        <v>0.1</v>
      </c>
      <c r="R10" s="9">
        <v>8.4916666666666671</v>
      </c>
      <c r="S10" s="9"/>
      <c r="T10" s="9"/>
      <c r="U10" s="9"/>
      <c r="AA10" s="10"/>
    </row>
    <row r="11" spans="1:27" x14ac:dyDescent="0.35">
      <c r="A11" s="8">
        <v>9</v>
      </c>
      <c r="B11" s="9">
        <v>9.8000000000000007</v>
      </c>
      <c r="C11" s="9">
        <v>7</v>
      </c>
      <c r="D11">
        <v>1.2</v>
      </c>
      <c r="E11" s="9">
        <v>6.4</v>
      </c>
      <c r="F11" s="9">
        <v>7.8</v>
      </c>
      <c r="G11" s="9">
        <v>11.437500000000002</v>
      </c>
      <c r="H11" s="9">
        <v>12.199999999999996</v>
      </c>
      <c r="I11" s="9">
        <v>0.48333333333333356</v>
      </c>
      <c r="J11" t="s">
        <v>37</v>
      </c>
      <c r="K11" s="9">
        <v>0</v>
      </c>
      <c r="L11" s="9">
        <v>7.5</v>
      </c>
      <c r="M11" s="9">
        <v>91.970833333333346</v>
      </c>
      <c r="N11" s="9">
        <v>9.6999999999999993</v>
      </c>
      <c r="O11" t="s">
        <v>58</v>
      </c>
      <c r="P11" t="s">
        <v>28</v>
      </c>
      <c r="Q11" s="9">
        <v>0.1</v>
      </c>
      <c r="R11" s="9">
        <v>7.895833333333333</v>
      </c>
      <c r="S11" s="9"/>
      <c r="T11" s="9"/>
      <c r="U11" s="9"/>
      <c r="AA11" s="10"/>
    </row>
    <row r="12" spans="1:27" x14ac:dyDescent="0.35">
      <c r="A12" s="8">
        <v>10</v>
      </c>
      <c r="B12" s="9">
        <v>11.8</v>
      </c>
      <c r="C12" s="9">
        <v>6.2</v>
      </c>
      <c r="D12">
        <v>0</v>
      </c>
      <c r="E12" s="9">
        <v>4.5999999999999996</v>
      </c>
      <c r="F12" s="9">
        <v>6.7</v>
      </c>
      <c r="G12" s="9">
        <v>11.291666666666664</v>
      </c>
      <c r="H12" s="9">
        <v>12.112499999999999</v>
      </c>
      <c r="I12" s="9">
        <v>2.9697916666666675</v>
      </c>
      <c r="J12" t="s">
        <v>31</v>
      </c>
      <c r="K12" s="9">
        <v>0</v>
      </c>
      <c r="L12" s="9">
        <v>7.1</v>
      </c>
      <c r="M12" s="9">
        <v>87.575000000000003</v>
      </c>
      <c r="N12" s="9">
        <v>27.4</v>
      </c>
      <c r="O12" t="s">
        <v>59</v>
      </c>
      <c r="P12" t="s">
        <v>23</v>
      </c>
      <c r="Q12" s="9">
        <v>0.5</v>
      </c>
      <c r="R12" s="9">
        <v>8.2999999999999989</v>
      </c>
      <c r="S12" s="9"/>
      <c r="T12" s="9"/>
      <c r="U12" s="9"/>
      <c r="AA12" s="10"/>
    </row>
    <row r="13" spans="1:27" x14ac:dyDescent="0.35">
      <c r="A13" s="8">
        <v>11</v>
      </c>
      <c r="B13" s="9">
        <v>12.6</v>
      </c>
      <c r="C13" s="9">
        <v>5.5</v>
      </c>
      <c r="D13">
        <v>0</v>
      </c>
      <c r="E13" s="9">
        <v>1.7</v>
      </c>
      <c r="F13" s="9">
        <v>2.7</v>
      </c>
      <c r="G13" s="9">
        <v>10.941666666666672</v>
      </c>
      <c r="H13" s="9">
        <v>12.070833333333331</v>
      </c>
      <c r="I13" s="9">
        <v>3.8427083333333321</v>
      </c>
      <c r="J13" t="s">
        <v>23</v>
      </c>
      <c r="K13" s="9">
        <v>1.6</v>
      </c>
      <c r="L13" s="9">
        <v>6.7</v>
      </c>
      <c r="M13" s="9">
        <v>81.829166666666666</v>
      </c>
      <c r="N13" s="9">
        <v>27.4</v>
      </c>
      <c r="O13" t="s">
        <v>60</v>
      </c>
      <c r="P13" t="s">
        <v>31</v>
      </c>
      <c r="Q13" s="9">
        <v>5</v>
      </c>
      <c r="R13" s="9">
        <v>7.5625</v>
      </c>
      <c r="S13" s="9"/>
      <c r="T13" s="9"/>
      <c r="U13" s="9"/>
      <c r="AA13" s="10"/>
    </row>
    <row r="14" spans="1:27" x14ac:dyDescent="0.35">
      <c r="A14" s="8">
        <v>12</v>
      </c>
      <c r="B14" s="9">
        <v>11.5</v>
      </c>
      <c r="C14" s="9">
        <v>2.9</v>
      </c>
      <c r="D14">
        <v>0</v>
      </c>
      <c r="E14" s="9">
        <v>-0.3</v>
      </c>
      <c r="F14" s="9">
        <v>1.8</v>
      </c>
      <c r="G14" s="9">
        <v>10.520833333333336</v>
      </c>
      <c r="H14" s="9">
        <v>11.970833333333331</v>
      </c>
      <c r="I14" s="9">
        <v>0.58333333333333348</v>
      </c>
      <c r="J14" t="s">
        <v>37</v>
      </c>
      <c r="K14" s="9">
        <v>0</v>
      </c>
      <c r="L14" s="12">
        <v>4.0999999999999996</v>
      </c>
      <c r="M14" s="9">
        <v>88.816666666666649</v>
      </c>
      <c r="N14" s="9">
        <v>12.9</v>
      </c>
      <c r="O14" t="s">
        <v>61</v>
      </c>
      <c r="P14" t="s">
        <v>26</v>
      </c>
      <c r="Q14" s="9">
        <v>2.2999999999999998</v>
      </c>
      <c r="R14" s="9">
        <v>5.5958333333333341</v>
      </c>
      <c r="S14" s="9"/>
      <c r="T14" s="13"/>
      <c r="U14" s="9"/>
      <c r="AA14" s="10"/>
    </row>
    <row r="15" spans="1:27" x14ac:dyDescent="0.35">
      <c r="A15" s="8">
        <v>13</v>
      </c>
      <c r="B15" s="9">
        <v>14</v>
      </c>
      <c r="C15" s="9">
        <v>1.1000000000000001</v>
      </c>
      <c r="D15">
        <v>0</v>
      </c>
      <c r="E15" s="9">
        <v>-1.2</v>
      </c>
      <c r="F15" s="9">
        <v>0.9</v>
      </c>
      <c r="G15" s="9">
        <v>10.120833333333332</v>
      </c>
      <c r="H15" s="9">
        <v>11.850000000000007</v>
      </c>
      <c r="I15" s="9">
        <v>0.96666666666666645</v>
      </c>
      <c r="J15" t="s">
        <v>37</v>
      </c>
      <c r="K15" s="9">
        <v>0</v>
      </c>
      <c r="L15" s="9">
        <v>3.6</v>
      </c>
      <c r="M15" s="9">
        <v>87.558333333333351</v>
      </c>
      <c r="N15" s="9">
        <v>16.100000000000001</v>
      </c>
      <c r="O15" t="s">
        <v>62</v>
      </c>
      <c r="P15" t="s">
        <v>27</v>
      </c>
      <c r="Q15" s="9">
        <v>4.3</v>
      </c>
      <c r="R15" s="9">
        <v>7.8083333333333327</v>
      </c>
      <c r="S15" s="9"/>
      <c r="T15" s="9"/>
      <c r="U15" s="9"/>
      <c r="AA15" s="10"/>
    </row>
    <row r="16" spans="1:27" x14ac:dyDescent="0.35">
      <c r="A16" s="8">
        <v>14</v>
      </c>
      <c r="B16" s="9">
        <v>11.8</v>
      </c>
      <c r="C16" s="9">
        <v>3.7</v>
      </c>
      <c r="D16">
        <v>0.2</v>
      </c>
      <c r="E16" s="9">
        <v>1</v>
      </c>
      <c r="F16" s="9">
        <v>3</v>
      </c>
      <c r="G16" s="9">
        <v>10.149999999999997</v>
      </c>
      <c r="H16" s="9">
        <v>11.704166666666666</v>
      </c>
      <c r="I16" s="9">
        <v>0.81666666666666643</v>
      </c>
      <c r="J16" t="s">
        <v>37</v>
      </c>
      <c r="K16" s="9">
        <v>0</v>
      </c>
      <c r="L16" s="9">
        <v>6.6</v>
      </c>
      <c r="M16" s="9">
        <v>88.145833333333329</v>
      </c>
      <c r="N16" s="9">
        <v>11.3</v>
      </c>
      <c r="O16" t="s">
        <v>63</v>
      </c>
      <c r="P16" t="s">
        <v>26</v>
      </c>
      <c r="Q16" s="9">
        <v>3.3</v>
      </c>
      <c r="R16" s="9">
        <v>7.5500000000000007</v>
      </c>
      <c r="S16" s="9"/>
      <c r="T16" s="9"/>
      <c r="U16" s="9"/>
      <c r="AA16" s="10"/>
    </row>
    <row r="17" spans="1:27" x14ac:dyDescent="0.35">
      <c r="A17" s="8">
        <v>15</v>
      </c>
      <c r="B17" s="9">
        <v>13</v>
      </c>
      <c r="C17" s="9">
        <v>1.3</v>
      </c>
      <c r="D17">
        <v>0.2</v>
      </c>
      <c r="E17" s="9">
        <v>-1.3</v>
      </c>
      <c r="F17" s="9">
        <v>0.7</v>
      </c>
      <c r="G17" s="9">
        <v>9.87916666666667</v>
      </c>
      <c r="H17" s="9">
        <v>11.574999999999998</v>
      </c>
      <c r="I17" s="9">
        <v>2.9572916666666664</v>
      </c>
      <c r="J17" t="s">
        <v>25</v>
      </c>
      <c r="K17" s="9">
        <v>1.6</v>
      </c>
      <c r="L17" s="9">
        <v>6</v>
      </c>
      <c r="M17" s="9">
        <v>88.13333333333334</v>
      </c>
      <c r="N17" s="9">
        <v>32.200000000000003</v>
      </c>
      <c r="O17" t="s">
        <v>64</v>
      </c>
      <c r="P17" t="s">
        <v>23</v>
      </c>
      <c r="Q17" s="9">
        <v>1.4</v>
      </c>
      <c r="R17" s="9">
        <v>8.0833333333333339</v>
      </c>
      <c r="S17" s="9"/>
      <c r="T17" s="9"/>
      <c r="U17" s="9"/>
      <c r="AA17" s="10"/>
    </row>
    <row r="18" spans="1:27" x14ac:dyDescent="0.35">
      <c r="A18" s="8">
        <v>16</v>
      </c>
      <c r="B18" s="9">
        <v>11.3</v>
      </c>
      <c r="C18" s="9">
        <v>6</v>
      </c>
      <c r="D18">
        <v>0</v>
      </c>
      <c r="E18" s="9">
        <v>4.0999999999999996</v>
      </c>
      <c r="F18" s="9">
        <v>5</v>
      </c>
      <c r="G18" s="9">
        <v>9.891666666666671</v>
      </c>
      <c r="H18" s="9">
        <v>11.454166666666667</v>
      </c>
      <c r="I18" s="9">
        <v>8.0166666666666622</v>
      </c>
      <c r="J18" t="s">
        <v>25</v>
      </c>
      <c r="K18" s="9">
        <v>1.6</v>
      </c>
      <c r="L18" s="9">
        <v>7.7</v>
      </c>
      <c r="M18" s="9">
        <v>75.891666666666666</v>
      </c>
      <c r="N18" s="9">
        <v>41.8</v>
      </c>
      <c r="O18" t="s">
        <v>65</v>
      </c>
      <c r="P18" t="s">
        <v>23</v>
      </c>
      <c r="Q18" s="9">
        <v>3.7</v>
      </c>
      <c r="R18" s="9">
        <v>8.4916666666666671</v>
      </c>
      <c r="S18" s="9"/>
      <c r="T18" s="9"/>
      <c r="U18" s="9"/>
      <c r="AA18" s="10"/>
    </row>
    <row r="19" spans="1:27" x14ac:dyDescent="0.35">
      <c r="A19" s="8">
        <v>17</v>
      </c>
      <c r="B19" s="9">
        <v>7.3</v>
      </c>
      <c r="C19" s="9">
        <v>1.5</v>
      </c>
      <c r="D19">
        <v>0</v>
      </c>
      <c r="E19" s="9">
        <v>-2.2000000000000002</v>
      </c>
      <c r="F19" s="9">
        <v>-0.9</v>
      </c>
      <c r="G19" s="9">
        <v>9.6000000000000032</v>
      </c>
      <c r="H19" s="9">
        <v>11.34583333333334</v>
      </c>
      <c r="I19" s="9">
        <v>5.3187500000000005</v>
      </c>
      <c r="J19" t="s">
        <v>23</v>
      </c>
      <c r="K19" s="9">
        <v>9.6999999999999993</v>
      </c>
      <c r="L19" s="9">
        <v>2.8</v>
      </c>
      <c r="M19" s="9">
        <v>82.012500000000003</v>
      </c>
      <c r="N19" s="9">
        <v>32.200000000000003</v>
      </c>
      <c r="O19" t="s">
        <v>66</v>
      </c>
      <c r="P19" t="s">
        <v>31</v>
      </c>
      <c r="Q19" s="9">
        <v>1.3</v>
      </c>
      <c r="R19" s="9">
        <v>3.3125</v>
      </c>
      <c r="S19" s="9"/>
      <c r="T19" s="9"/>
      <c r="U19" s="9"/>
      <c r="AA19" s="10"/>
    </row>
    <row r="20" spans="1:27" x14ac:dyDescent="0.35">
      <c r="A20" s="8">
        <v>18</v>
      </c>
      <c r="B20" s="9">
        <v>4</v>
      </c>
      <c r="C20" s="9">
        <v>-2.2999999999999998</v>
      </c>
      <c r="D20">
        <v>0</v>
      </c>
      <c r="E20" s="9">
        <v>-6.8</v>
      </c>
      <c r="F20" s="9">
        <v>-4.5</v>
      </c>
      <c r="G20" s="9">
        <v>8.8333333333333339</v>
      </c>
      <c r="H20" s="9">
        <v>11.237499999999995</v>
      </c>
      <c r="I20" s="9">
        <v>1.4999999999999993</v>
      </c>
      <c r="J20" t="s">
        <v>23</v>
      </c>
      <c r="K20" s="9">
        <v>1.6</v>
      </c>
      <c r="L20" s="9">
        <v>-0.4</v>
      </c>
      <c r="M20" s="9">
        <v>78.524999999999991</v>
      </c>
      <c r="N20" s="9">
        <v>14.5</v>
      </c>
      <c r="O20" t="s">
        <v>67</v>
      </c>
      <c r="P20" t="s">
        <v>31</v>
      </c>
      <c r="Q20" s="9">
        <v>1.9</v>
      </c>
      <c r="R20" s="9">
        <v>0.24583333333333335</v>
      </c>
      <c r="S20" s="9"/>
      <c r="T20" s="9"/>
      <c r="U20" s="9"/>
      <c r="AA20" s="10"/>
    </row>
    <row r="21" spans="1:27" x14ac:dyDescent="0.35">
      <c r="A21" s="8">
        <v>19</v>
      </c>
      <c r="B21" s="9">
        <v>2.6</v>
      </c>
      <c r="C21" s="9">
        <v>-0.6</v>
      </c>
      <c r="D21">
        <v>2.4</v>
      </c>
      <c r="E21" s="9">
        <v>-2.1</v>
      </c>
      <c r="F21" s="9">
        <v>-0.3</v>
      </c>
      <c r="G21" s="9">
        <v>8.1541666666666668</v>
      </c>
      <c r="H21" s="9">
        <v>11.041666666666664</v>
      </c>
      <c r="I21" s="9">
        <v>6.9687499999999973</v>
      </c>
      <c r="J21" t="s">
        <v>27</v>
      </c>
      <c r="K21" s="9">
        <v>4.8</v>
      </c>
      <c r="L21" s="9">
        <v>0.8</v>
      </c>
      <c r="M21" s="9">
        <v>83.158333333333331</v>
      </c>
      <c r="N21" s="9">
        <v>35.4</v>
      </c>
      <c r="O21" t="s">
        <v>68</v>
      </c>
      <c r="P21" t="s">
        <v>23</v>
      </c>
      <c r="Q21" s="9">
        <v>0.3</v>
      </c>
      <c r="R21" s="9">
        <v>0.47083333333333344</v>
      </c>
      <c r="S21" s="9"/>
      <c r="T21" s="9"/>
      <c r="U21" s="9"/>
      <c r="AA21" s="10"/>
    </row>
    <row r="22" spans="1:27" x14ac:dyDescent="0.35">
      <c r="A22" s="8">
        <v>20</v>
      </c>
      <c r="B22" s="9">
        <v>4.0999999999999996</v>
      </c>
      <c r="C22" s="9">
        <v>-1.7</v>
      </c>
      <c r="D22">
        <v>0</v>
      </c>
      <c r="E22" s="9">
        <v>-5.9</v>
      </c>
      <c r="F22" s="9">
        <v>-3.2</v>
      </c>
      <c r="G22" s="9">
        <v>7.5708333333333355</v>
      </c>
      <c r="H22" s="9">
        <v>10.804166666666667</v>
      </c>
      <c r="I22" s="9">
        <v>9.6791666666666654</v>
      </c>
      <c r="J22" t="s">
        <v>31</v>
      </c>
      <c r="K22" s="9">
        <v>11.3</v>
      </c>
      <c r="L22" s="9">
        <v>0.1</v>
      </c>
      <c r="M22" s="9">
        <v>69.591666666666669</v>
      </c>
      <c r="N22" s="9">
        <v>38.6</v>
      </c>
      <c r="O22" t="s">
        <v>69</v>
      </c>
      <c r="P22" t="s">
        <v>31</v>
      </c>
      <c r="Q22" s="9">
        <v>3.9</v>
      </c>
      <c r="R22" s="9">
        <v>-0.12500000000000003</v>
      </c>
      <c r="S22" s="9"/>
      <c r="T22" s="9"/>
      <c r="U22" s="9"/>
      <c r="AA22" s="10"/>
    </row>
    <row r="23" spans="1:27" x14ac:dyDescent="0.35">
      <c r="A23" s="8">
        <v>21</v>
      </c>
      <c r="B23" s="9">
        <v>4.9000000000000004</v>
      </c>
      <c r="C23" s="9">
        <v>-3.9</v>
      </c>
      <c r="D23">
        <v>0</v>
      </c>
      <c r="E23" s="9">
        <v>-9.6</v>
      </c>
      <c r="F23" s="9">
        <v>-5.2</v>
      </c>
      <c r="G23" s="9">
        <v>6.8458333333333323</v>
      </c>
      <c r="H23" s="9">
        <v>10.533333333333333</v>
      </c>
      <c r="I23" s="9">
        <v>6.8802083333333313</v>
      </c>
      <c r="J23" t="s">
        <v>25</v>
      </c>
      <c r="K23" s="9">
        <v>1.6</v>
      </c>
      <c r="L23" s="9">
        <v>-0.5</v>
      </c>
      <c r="M23" s="9">
        <v>71.604166666666686</v>
      </c>
      <c r="N23" s="9">
        <v>53.1</v>
      </c>
      <c r="O23" t="s">
        <v>70</v>
      </c>
      <c r="P23" t="s">
        <v>31</v>
      </c>
      <c r="Q23" s="9">
        <v>6.9</v>
      </c>
      <c r="R23" s="9">
        <v>0.61249999999999993</v>
      </c>
      <c r="S23" s="9"/>
      <c r="T23" s="9"/>
      <c r="U23" s="9"/>
      <c r="AA23" s="10"/>
    </row>
    <row r="24" spans="1:27" x14ac:dyDescent="0.35">
      <c r="A24" s="8">
        <v>22</v>
      </c>
      <c r="B24" s="9">
        <v>6.9</v>
      </c>
      <c r="C24" s="9">
        <v>-0.5</v>
      </c>
      <c r="D24">
        <v>0.2</v>
      </c>
      <c r="E24" s="9">
        <v>-4.2</v>
      </c>
      <c r="F24" s="9">
        <v>-3.5</v>
      </c>
      <c r="G24" s="9">
        <v>6.3083333333333327</v>
      </c>
      <c r="H24" s="9">
        <v>10.237499999999995</v>
      </c>
      <c r="I24" s="9">
        <v>6.275000000000003</v>
      </c>
      <c r="J24" t="s">
        <v>23</v>
      </c>
      <c r="K24" s="9">
        <v>8</v>
      </c>
      <c r="L24" s="9">
        <v>1.4</v>
      </c>
      <c r="M24" s="9">
        <v>74.295833333333334</v>
      </c>
      <c r="N24" s="9">
        <v>40.200000000000003</v>
      </c>
      <c r="O24" t="s">
        <v>71</v>
      </c>
      <c r="P24" t="s">
        <v>31</v>
      </c>
      <c r="Q24" s="9">
        <v>5.7</v>
      </c>
      <c r="R24" s="9">
        <v>1.8958333333333337</v>
      </c>
      <c r="S24" s="9"/>
      <c r="T24" s="9"/>
      <c r="U24" s="9"/>
      <c r="AA24" s="10"/>
    </row>
    <row r="25" spans="1:27" x14ac:dyDescent="0.35">
      <c r="A25" s="8">
        <v>23</v>
      </c>
      <c r="B25" s="9">
        <v>15</v>
      </c>
      <c r="C25" s="9">
        <v>-0.7</v>
      </c>
      <c r="D25">
        <v>11.2</v>
      </c>
      <c r="E25" s="9">
        <v>-3.5</v>
      </c>
      <c r="F25" s="9">
        <v>-2.6</v>
      </c>
      <c r="G25" s="9">
        <v>5.9416666666666664</v>
      </c>
      <c r="H25" s="9">
        <v>9.9375000000000036</v>
      </c>
      <c r="I25" s="9">
        <v>2.8666666666666654</v>
      </c>
      <c r="J25" t="s">
        <v>35</v>
      </c>
      <c r="K25" s="9">
        <v>4.8</v>
      </c>
      <c r="L25" s="9">
        <v>0.2</v>
      </c>
      <c r="M25" s="9">
        <v>95.50833333333334</v>
      </c>
      <c r="N25" s="9">
        <v>32.200000000000003</v>
      </c>
      <c r="O25" t="s">
        <v>72</v>
      </c>
      <c r="P25" t="s">
        <v>25</v>
      </c>
      <c r="Q25" s="9">
        <v>0.1</v>
      </c>
      <c r="R25" s="9">
        <v>4.3458333333333332</v>
      </c>
      <c r="S25" s="9"/>
      <c r="T25" s="9"/>
      <c r="U25" s="9"/>
      <c r="AA25" s="10"/>
    </row>
    <row r="26" spans="1:27" x14ac:dyDescent="0.35">
      <c r="A26" s="8">
        <v>24</v>
      </c>
      <c r="B26" s="9">
        <v>11.4</v>
      </c>
      <c r="C26" s="9">
        <v>0.2</v>
      </c>
      <c r="D26">
        <v>0.4</v>
      </c>
      <c r="E26" s="9">
        <v>5.3</v>
      </c>
      <c r="F26" s="9">
        <v>3.6</v>
      </c>
      <c r="G26" s="9">
        <v>6.3083333333333345</v>
      </c>
      <c r="H26" s="9">
        <v>9.654166666666665</v>
      </c>
      <c r="I26" s="9">
        <v>8.6677083333333318</v>
      </c>
      <c r="J26" t="s">
        <v>25</v>
      </c>
      <c r="K26" s="9">
        <v>6.4</v>
      </c>
      <c r="L26" s="9">
        <v>10.9</v>
      </c>
      <c r="M26" s="9">
        <v>77.179166666666688</v>
      </c>
      <c r="N26" s="9">
        <v>54.7</v>
      </c>
      <c r="O26" t="s">
        <v>73</v>
      </c>
      <c r="P26" t="s">
        <v>23</v>
      </c>
      <c r="Q26" s="9">
        <v>0</v>
      </c>
      <c r="R26" s="9">
        <v>11.575000000000003</v>
      </c>
      <c r="S26" s="9"/>
      <c r="T26" s="9"/>
      <c r="U26" s="9"/>
      <c r="AA26" s="10"/>
    </row>
    <row r="27" spans="1:27" x14ac:dyDescent="0.35">
      <c r="A27" s="8">
        <v>25</v>
      </c>
      <c r="B27" s="9">
        <v>9.6999999999999993</v>
      </c>
      <c r="C27" s="9">
        <v>7.8</v>
      </c>
      <c r="D27">
        <v>0</v>
      </c>
      <c r="E27" s="9">
        <v>5.8</v>
      </c>
      <c r="F27" s="9">
        <v>4.5</v>
      </c>
      <c r="G27" s="9">
        <v>7.1291666666666664</v>
      </c>
      <c r="H27" s="9">
        <v>9.4583333333333357</v>
      </c>
      <c r="I27" s="9">
        <v>13.122916666666663</v>
      </c>
      <c r="J27" t="s">
        <v>25</v>
      </c>
      <c r="K27" s="9">
        <v>17.7</v>
      </c>
      <c r="L27" s="9">
        <v>8</v>
      </c>
      <c r="M27" s="9">
        <v>70.583333333333329</v>
      </c>
      <c r="N27" s="9">
        <v>61.2</v>
      </c>
      <c r="O27" t="s">
        <v>74</v>
      </c>
      <c r="P27" t="s">
        <v>25</v>
      </c>
      <c r="Q27" s="9">
        <v>5.6</v>
      </c>
      <c r="R27" s="9">
        <v>7.8333333333333357</v>
      </c>
      <c r="S27" s="9"/>
      <c r="T27" s="9"/>
      <c r="U27" s="9"/>
      <c r="AA27" s="10"/>
    </row>
    <row r="28" spans="1:27" x14ac:dyDescent="0.35">
      <c r="A28" s="8">
        <v>26</v>
      </c>
      <c r="B28" s="9">
        <v>9.8000000000000007</v>
      </c>
      <c r="C28" s="9">
        <v>2.2000000000000002</v>
      </c>
      <c r="D28">
        <v>0</v>
      </c>
      <c r="E28" s="9">
        <v>-1.1000000000000001</v>
      </c>
      <c r="F28" s="9">
        <v>-0.4</v>
      </c>
      <c r="G28" s="9">
        <v>7.1374999999999966</v>
      </c>
      <c r="H28" s="9">
        <v>9.4000000000000039</v>
      </c>
      <c r="I28" s="9">
        <v>2.7062500000000003</v>
      </c>
      <c r="J28" t="s">
        <v>32</v>
      </c>
      <c r="K28" s="9">
        <v>3.2</v>
      </c>
      <c r="L28" s="9">
        <v>3.4</v>
      </c>
      <c r="M28" s="9">
        <v>80.612499999999983</v>
      </c>
      <c r="N28" s="9">
        <v>25.7</v>
      </c>
      <c r="O28" t="s">
        <v>75</v>
      </c>
      <c r="P28" t="s">
        <v>33</v>
      </c>
      <c r="Q28" s="9">
        <v>5.3</v>
      </c>
      <c r="R28" s="9">
        <v>4.1083333333333334</v>
      </c>
      <c r="S28" s="9"/>
      <c r="T28" s="9"/>
      <c r="U28" s="9"/>
      <c r="AA28" s="10"/>
    </row>
    <row r="29" spans="1:27" x14ac:dyDescent="0.35">
      <c r="A29" s="8">
        <v>27</v>
      </c>
      <c r="B29" s="9">
        <v>5.6</v>
      </c>
      <c r="C29" s="9">
        <v>-2.7</v>
      </c>
      <c r="D29">
        <v>0.2</v>
      </c>
      <c r="E29" s="9">
        <v>-5.7</v>
      </c>
      <c r="F29" s="9">
        <v>-3.5</v>
      </c>
      <c r="G29" s="9">
        <v>6.7749999999999986</v>
      </c>
      <c r="H29" s="9">
        <v>9.3541666666666732</v>
      </c>
      <c r="I29" s="9">
        <v>3.3343750000000014</v>
      </c>
      <c r="J29" t="s">
        <v>23</v>
      </c>
      <c r="K29" s="9">
        <v>1.6</v>
      </c>
      <c r="L29" s="9">
        <v>-0.5</v>
      </c>
      <c r="M29" s="9">
        <v>93.120833333333351</v>
      </c>
      <c r="N29" s="9">
        <v>25.7</v>
      </c>
      <c r="O29" t="s">
        <v>70</v>
      </c>
      <c r="P29" t="s">
        <v>27</v>
      </c>
      <c r="Q29" s="9">
        <v>2.5</v>
      </c>
      <c r="R29" s="9">
        <v>1.2416666666666665</v>
      </c>
      <c r="S29" s="9"/>
      <c r="T29" s="9"/>
      <c r="U29" s="9"/>
      <c r="AA29" s="10"/>
    </row>
    <row r="30" spans="1:27" x14ac:dyDescent="0.35">
      <c r="A30" s="8">
        <v>28</v>
      </c>
      <c r="B30" s="9">
        <v>4.7</v>
      </c>
      <c r="C30" s="9">
        <v>-1.7</v>
      </c>
      <c r="D30">
        <v>0.2</v>
      </c>
      <c r="E30" s="9">
        <v>-5.5</v>
      </c>
      <c r="F30" s="9">
        <v>-3.8</v>
      </c>
      <c r="G30" s="9">
        <v>6.3125</v>
      </c>
      <c r="H30" s="9">
        <v>9.2666666666666639</v>
      </c>
      <c r="I30" s="9">
        <v>1.1000000000000001</v>
      </c>
      <c r="J30" t="s">
        <v>23</v>
      </c>
      <c r="K30" s="9">
        <v>0</v>
      </c>
      <c r="L30" s="9">
        <v>-0.7</v>
      </c>
      <c r="M30" s="9">
        <v>90.475000000000009</v>
      </c>
      <c r="N30" s="9">
        <v>27.4</v>
      </c>
      <c r="O30" t="s">
        <v>68</v>
      </c>
      <c r="P30" t="s">
        <v>57</v>
      </c>
      <c r="Q30" s="9">
        <v>3.9</v>
      </c>
      <c r="R30" s="9">
        <v>1.4875</v>
      </c>
      <c r="S30" s="9"/>
      <c r="T30" s="9"/>
      <c r="U30" s="9"/>
      <c r="AA30" s="10"/>
    </row>
    <row r="31" spans="1:27" x14ac:dyDescent="0.35">
      <c r="A31" s="8">
        <v>29</v>
      </c>
      <c r="B31" s="9">
        <v>8.3000000000000007</v>
      </c>
      <c r="C31" s="9">
        <v>-0.9</v>
      </c>
      <c r="D31">
        <v>0</v>
      </c>
      <c r="E31" s="9">
        <v>-1.2</v>
      </c>
      <c r="F31" s="9">
        <v>-0.7</v>
      </c>
      <c r="G31" s="9">
        <v>6.1124999999999972</v>
      </c>
      <c r="H31" s="9">
        <v>9.1333333333333311</v>
      </c>
      <c r="I31" s="9">
        <v>4.4854166666666657</v>
      </c>
      <c r="J31" t="s">
        <v>35</v>
      </c>
      <c r="K31" s="9">
        <v>3.2</v>
      </c>
      <c r="L31" s="9">
        <v>4</v>
      </c>
      <c r="M31" s="9">
        <v>87.145833333333314</v>
      </c>
      <c r="N31" s="9">
        <v>32.200000000000003</v>
      </c>
      <c r="O31" t="s">
        <v>76</v>
      </c>
      <c r="P31" t="s">
        <v>35</v>
      </c>
      <c r="Q31" s="9">
        <v>1.4</v>
      </c>
      <c r="R31" s="9">
        <v>4.9041666666666677</v>
      </c>
      <c r="S31" s="9"/>
      <c r="T31" s="13"/>
      <c r="U31" s="9"/>
      <c r="AA31" s="10"/>
    </row>
    <row r="32" spans="1:27" x14ac:dyDescent="0.35">
      <c r="A32" s="8">
        <v>30</v>
      </c>
      <c r="B32" s="9">
        <v>12.6</v>
      </c>
      <c r="C32" s="9">
        <v>3.9</v>
      </c>
      <c r="D32">
        <v>1</v>
      </c>
      <c r="E32" s="9">
        <v>3.3</v>
      </c>
      <c r="F32" s="9">
        <v>2.8</v>
      </c>
      <c r="G32" s="9">
        <v>6.3565217391304341</v>
      </c>
      <c r="H32" s="9">
        <v>8.9695652173913061</v>
      </c>
      <c r="I32" s="9">
        <v>3.2999999999999994</v>
      </c>
      <c r="J32" t="s">
        <v>35</v>
      </c>
      <c r="K32" s="9">
        <v>1.6</v>
      </c>
      <c r="L32" s="9">
        <v>8.3000000000000007</v>
      </c>
      <c r="M32" s="9">
        <v>88.660869565217396</v>
      </c>
      <c r="N32" s="9">
        <v>22.5</v>
      </c>
      <c r="O32" t="s">
        <v>63</v>
      </c>
      <c r="P32" t="s">
        <v>35</v>
      </c>
      <c r="Q32" s="9">
        <v>1.5</v>
      </c>
      <c r="R32" s="9">
        <v>9.8869565217391315</v>
      </c>
      <c r="S32" s="9"/>
      <c r="T32" s="9"/>
      <c r="U32" s="9"/>
      <c r="AA32" s="10"/>
    </row>
    <row r="33" spans="1:28" x14ac:dyDescent="0.35">
      <c r="A33" s="8"/>
      <c r="B33" s="9"/>
      <c r="C33" s="9"/>
      <c r="E33" s="9"/>
      <c r="F33" s="9"/>
      <c r="G33" s="9"/>
      <c r="H33" s="9"/>
      <c r="I33" s="9"/>
      <c r="K33" s="9"/>
      <c r="L33" s="9"/>
      <c r="M33" s="9"/>
      <c r="N33" s="9"/>
      <c r="O33" s="24"/>
      <c r="Q33" s="9"/>
      <c r="R33" s="9"/>
      <c r="S33" s="9"/>
      <c r="T33" s="9"/>
      <c r="U33" s="9"/>
      <c r="AA33" s="10"/>
    </row>
    <row r="34" spans="1:28" x14ac:dyDescent="0.35">
      <c r="A34" s="14" t="s">
        <v>18</v>
      </c>
      <c r="B34" s="15">
        <f>AVERAGE(B3:B33)</f>
        <v>9.8500000000000014</v>
      </c>
      <c r="C34" s="15">
        <f>AVERAGE(C3:C33)</f>
        <v>3.3633333333333328</v>
      </c>
      <c r="D34" s="15">
        <f>SUM(D3:D33)</f>
        <v>18.999999999999996</v>
      </c>
      <c r="E34" s="15">
        <f>AVERAGE(E3:E33)</f>
        <v>1.4566666666666661</v>
      </c>
      <c r="F34" s="15">
        <f>AVERAGE(F3:F33)</f>
        <v>2.6499999999999995</v>
      </c>
      <c r="G34" s="15">
        <f>AVERAGE(G3:G33)</f>
        <v>9.2868840579710135</v>
      </c>
      <c r="H34" s="15">
        <f>AVERAGE(H3:H33)</f>
        <v>11.131763285024151</v>
      </c>
      <c r="I34" s="15">
        <f>AVERAGE(I3:I33)</f>
        <v>3.6542013888888882</v>
      </c>
      <c r="J34" s="15"/>
      <c r="K34" s="15"/>
      <c r="L34" s="16">
        <f>AVERAGE(L3:L33)</f>
        <v>5.456666666666667</v>
      </c>
      <c r="M34" s="15">
        <f>AVERAGE(M3:M33)</f>
        <v>84.460084541062827</v>
      </c>
      <c r="N34" s="15">
        <f>MAX(N3:N33)</f>
        <v>61.2</v>
      </c>
      <c r="O34" s="17"/>
      <c r="P34" s="18"/>
      <c r="Q34" s="19">
        <v>71.599999999999994</v>
      </c>
      <c r="R34" s="20">
        <f>AVERAGE(R3:R33)</f>
        <v>6.4088707729468606</v>
      </c>
      <c r="S34" s="21"/>
      <c r="AA34" s="10"/>
    </row>
    <row r="35" spans="1:28" x14ac:dyDescent="0.35">
      <c r="A35" s="22" t="s">
        <v>19</v>
      </c>
      <c r="B35" s="15">
        <f>MAX(B3:B33)</f>
        <v>15.3</v>
      </c>
      <c r="C35" s="15">
        <f>MIN(C3:C33)</f>
        <v>-3.9</v>
      </c>
      <c r="D35" s="15">
        <f>MAX(D3:D33)</f>
        <v>11.2</v>
      </c>
      <c r="E35" s="15">
        <f>MIN(E3:E33)</f>
        <v>-9.6</v>
      </c>
      <c r="F35" s="15">
        <f>MIN(F3:F33)</f>
        <v>-5.2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5">
        <f>MAX(Q3:Q32)</f>
        <v>6.9</v>
      </c>
      <c r="R35" s="20">
        <f>MIN(R3:R33)</f>
        <v>-0.12500000000000003</v>
      </c>
      <c r="S35" s="21"/>
      <c r="AA35" s="10"/>
    </row>
    <row r="36" spans="1:28" x14ac:dyDescent="0.35">
      <c r="AA36" s="10"/>
    </row>
    <row r="37" spans="1:28" x14ac:dyDescent="0.35">
      <c r="B37" s="23">
        <f>AVERAGE(B34,C34)</f>
        <v>6.6066666666666674</v>
      </c>
      <c r="C37">
        <f>COUNTIF(C3:C33,"&lt;0")</f>
        <v>9</v>
      </c>
      <c r="D37">
        <f>COUNTIF(D3:D33,"&gt;0.1")</f>
        <v>12</v>
      </c>
      <c r="E37">
        <f>COUNTIF(E3:E33,"&lt;0")</f>
        <v>14</v>
      </c>
      <c r="Q37">
        <f>COUNTIF(Q3:Q33,"&lt;0.05")</f>
        <v>2</v>
      </c>
      <c r="AB37" s="10"/>
    </row>
    <row r="38" spans="1:28" x14ac:dyDescent="0.35">
      <c r="D38">
        <f>COUNTIF(D3:D33,"&gt;0.9")</f>
        <v>5</v>
      </c>
    </row>
    <row r="39" spans="1:28" x14ac:dyDescent="0.35">
      <c r="Q39" t="s">
        <v>20</v>
      </c>
    </row>
    <row r="41" spans="1:28" x14ac:dyDescent="0.35">
      <c r="Q41" s="9">
        <f>SUM(Q3:Q33)</f>
        <v>65.099999999999994</v>
      </c>
      <c r="R41" t="s">
        <v>21</v>
      </c>
    </row>
  </sheetData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BE484-995F-43D3-9ED4-20C638EF0658}">
  <sheetPr>
    <pageSetUpPr fitToPage="1"/>
  </sheetPr>
  <dimension ref="A1:AB41"/>
  <sheetViews>
    <sheetView workbookViewId="0"/>
  </sheetViews>
  <sheetFormatPr defaultRowHeight="14.5" x14ac:dyDescent="0.35"/>
  <cols>
    <col min="15" max="15" width="12.453125" customWidth="1"/>
  </cols>
  <sheetData>
    <row r="1" spans="1:27" x14ac:dyDescent="0.35">
      <c r="A1" s="1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30" x14ac:dyDescent="0.3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/>
    </row>
    <row r="3" spans="1:27" x14ac:dyDescent="0.35">
      <c r="A3" s="8">
        <v>1</v>
      </c>
      <c r="B3" s="9">
        <v>10.5</v>
      </c>
      <c r="C3" s="9">
        <v>4.0999999999999996</v>
      </c>
      <c r="D3">
        <v>0</v>
      </c>
      <c r="E3" s="9">
        <v>0.6</v>
      </c>
      <c r="F3" s="9">
        <v>0</v>
      </c>
      <c r="G3" s="9">
        <v>5.6999999999999984</v>
      </c>
      <c r="H3" s="9">
        <v>6.900000000000003</v>
      </c>
      <c r="I3" s="9">
        <v>7.8864583333333327</v>
      </c>
      <c r="J3" t="s">
        <v>23</v>
      </c>
      <c r="K3" s="9">
        <v>6.4</v>
      </c>
      <c r="L3" s="9">
        <v>5.5</v>
      </c>
      <c r="M3" s="9">
        <v>76.100000000000009</v>
      </c>
      <c r="N3" s="9">
        <v>43.5</v>
      </c>
      <c r="O3" s="24">
        <v>0.89583333333333337</v>
      </c>
      <c r="P3" t="s">
        <v>25</v>
      </c>
      <c r="Q3" s="9">
        <v>1.5</v>
      </c>
      <c r="R3" s="9">
        <v>6.3</v>
      </c>
      <c r="S3" s="9"/>
      <c r="T3" s="9"/>
      <c r="U3" s="9"/>
      <c r="V3" s="9"/>
      <c r="W3" s="9"/>
      <c r="AA3" s="10"/>
    </row>
    <row r="4" spans="1:27" x14ac:dyDescent="0.35">
      <c r="A4" s="8">
        <v>2</v>
      </c>
      <c r="B4" s="9">
        <v>13.2</v>
      </c>
      <c r="C4" s="9">
        <v>5.5</v>
      </c>
      <c r="D4">
        <v>0</v>
      </c>
      <c r="E4" s="9">
        <v>5.4</v>
      </c>
      <c r="F4" s="9">
        <v>5.2</v>
      </c>
      <c r="G4" s="9">
        <v>5.7833333333333341</v>
      </c>
      <c r="H4" s="9">
        <v>6.900000000000003</v>
      </c>
      <c r="I4" s="9">
        <v>11.378124999999999</v>
      </c>
      <c r="J4" t="s">
        <v>23</v>
      </c>
      <c r="K4" s="9">
        <v>11.3</v>
      </c>
      <c r="L4" s="9">
        <v>10.4</v>
      </c>
      <c r="M4" s="9">
        <v>78.949999999999989</v>
      </c>
      <c r="N4" s="9">
        <v>51.5</v>
      </c>
      <c r="O4" s="24">
        <v>0.21875</v>
      </c>
      <c r="P4" t="s">
        <v>25</v>
      </c>
      <c r="Q4" s="9">
        <v>1.5</v>
      </c>
      <c r="R4" s="9">
        <v>10.912499999999996</v>
      </c>
      <c r="S4" s="9"/>
      <c r="T4" s="9"/>
      <c r="U4" s="9"/>
      <c r="AA4" s="10"/>
    </row>
    <row r="5" spans="1:27" x14ac:dyDescent="0.35">
      <c r="A5" s="8">
        <v>3</v>
      </c>
      <c r="B5" s="9">
        <v>11.3</v>
      </c>
      <c r="C5" s="9">
        <v>8.1999999999999993</v>
      </c>
      <c r="D5">
        <v>0</v>
      </c>
      <c r="E5" s="9">
        <v>6.4</v>
      </c>
      <c r="F5" s="9">
        <v>5.7</v>
      </c>
      <c r="G5" s="9">
        <v>6.4333333333333327</v>
      </c>
      <c r="H5" s="9">
        <v>6.900000000000003</v>
      </c>
      <c r="I5" s="9">
        <v>12.959375000000001</v>
      </c>
      <c r="J5" t="s">
        <v>23</v>
      </c>
      <c r="K5" s="9">
        <v>6.4</v>
      </c>
      <c r="L5" s="9">
        <v>8.5</v>
      </c>
      <c r="M5" s="9">
        <v>67.458333333333343</v>
      </c>
      <c r="N5" s="9">
        <v>53.1</v>
      </c>
      <c r="O5" s="24">
        <v>1.0416666666666666E-2</v>
      </c>
      <c r="P5" t="s">
        <v>23</v>
      </c>
      <c r="Q5" s="9">
        <v>3.6</v>
      </c>
      <c r="R5" s="9">
        <v>9.375</v>
      </c>
      <c r="S5" s="9"/>
      <c r="T5" s="9"/>
      <c r="U5" s="9"/>
      <c r="AA5" s="10"/>
    </row>
    <row r="6" spans="1:27" x14ac:dyDescent="0.35">
      <c r="A6" s="8">
        <v>4</v>
      </c>
      <c r="B6" s="9">
        <v>13.6</v>
      </c>
      <c r="C6" s="9">
        <v>6.8</v>
      </c>
      <c r="D6">
        <v>0</v>
      </c>
      <c r="E6" s="9">
        <v>4.5</v>
      </c>
      <c r="F6" s="9">
        <v>4</v>
      </c>
      <c r="G6" s="9">
        <v>6.5333333333333323</v>
      </c>
      <c r="H6" s="9">
        <v>6.9708333333333341</v>
      </c>
      <c r="I6" s="9">
        <v>15.708333333333341</v>
      </c>
      <c r="J6" t="s">
        <v>23</v>
      </c>
      <c r="K6" s="9">
        <v>12.9</v>
      </c>
      <c r="L6" s="9">
        <v>9</v>
      </c>
      <c r="M6" s="9">
        <v>71.88333333333334</v>
      </c>
      <c r="N6" s="9">
        <v>74</v>
      </c>
      <c r="O6" s="24">
        <v>0.65625</v>
      </c>
      <c r="P6" t="s">
        <v>25</v>
      </c>
      <c r="Q6" s="9">
        <v>1.4</v>
      </c>
      <c r="R6" s="9">
        <v>10.379166666666666</v>
      </c>
      <c r="S6" s="9"/>
      <c r="T6" s="9"/>
      <c r="U6" s="9"/>
      <c r="AA6" s="10"/>
    </row>
    <row r="7" spans="1:27" x14ac:dyDescent="0.35">
      <c r="A7" s="8">
        <v>5</v>
      </c>
      <c r="B7" s="9">
        <v>11.4</v>
      </c>
      <c r="C7" s="9">
        <v>8.9</v>
      </c>
      <c r="D7">
        <v>0.6</v>
      </c>
      <c r="E7" s="9">
        <v>8</v>
      </c>
      <c r="F7" s="9">
        <v>7.6</v>
      </c>
      <c r="G7" s="9">
        <v>6.8791666666666673</v>
      </c>
      <c r="H7" s="9">
        <v>7.0541666666666636</v>
      </c>
      <c r="I7" s="9">
        <v>15.914583333333342</v>
      </c>
      <c r="J7" t="s">
        <v>23</v>
      </c>
      <c r="K7" s="9">
        <v>16.100000000000001</v>
      </c>
      <c r="L7" s="9">
        <v>9.6</v>
      </c>
      <c r="M7" s="9">
        <v>72.520833333333329</v>
      </c>
      <c r="N7" s="9">
        <v>66</v>
      </c>
      <c r="O7" s="24">
        <v>0.10416666666666667</v>
      </c>
      <c r="P7" t="s">
        <v>23</v>
      </c>
      <c r="Q7" s="9">
        <v>1.7</v>
      </c>
      <c r="R7" s="9">
        <v>10.370833333333334</v>
      </c>
      <c r="S7" s="9"/>
      <c r="T7" s="11"/>
      <c r="U7" s="9"/>
      <c r="AA7" s="10"/>
    </row>
    <row r="8" spans="1:27" x14ac:dyDescent="0.35">
      <c r="A8" s="8">
        <v>6</v>
      </c>
      <c r="B8" s="9">
        <v>7.8</v>
      </c>
      <c r="C8" s="9">
        <v>7.5</v>
      </c>
      <c r="D8">
        <v>0</v>
      </c>
      <c r="E8" s="9">
        <v>7</v>
      </c>
      <c r="F8" s="9">
        <v>7.6</v>
      </c>
      <c r="G8" s="9">
        <v>7.1041666666666643</v>
      </c>
      <c r="H8" s="9">
        <v>7.1499999999999977</v>
      </c>
      <c r="I8" s="9">
        <v>11.953125000000005</v>
      </c>
      <c r="J8" t="s">
        <v>31</v>
      </c>
      <c r="K8" s="9">
        <v>16.100000000000001</v>
      </c>
      <c r="L8" s="9">
        <v>7.5</v>
      </c>
      <c r="M8" s="9">
        <v>72.316666666666677</v>
      </c>
      <c r="N8" s="9">
        <v>49.9</v>
      </c>
      <c r="O8" s="24">
        <v>0.17708333333333334</v>
      </c>
      <c r="P8" t="s">
        <v>25</v>
      </c>
      <c r="Q8" s="9">
        <v>0.4</v>
      </c>
      <c r="R8" s="9">
        <v>7.0916666666666677</v>
      </c>
      <c r="S8" s="9"/>
      <c r="T8" s="9"/>
      <c r="U8" s="9"/>
      <c r="AA8" s="10"/>
    </row>
    <row r="9" spans="1:27" x14ac:dyDescent="0.35">
      <c r="A9" s="8">
        <v>7</v>
      </c>
      <c r="B9" s="9">
        <v>6.2</v>
      </c>
      <c r="C9" s="9">
        <v>-0.3</v>
      </c>
      <c r="D9">
        <v>0</v>
      </c>
      <c r="E9" s="9">
        <v>-2.9</v>
      </c>
      <c r="F9" s="9">
        <v>-1.7</v>
      </c>
      <c r="G9" s="9">
        <v>6.6791666666666671</v>
      </c>
      <c r="H9" s="9">
        <v>7.2583333333333364</v>
      </c>
      <c r="I9" s="9">
        <v>2.5218750000000001</v>
      </c>
      <c r="J9" t="s">
        <v>25</v>
      </c>
      <c r="K9" s="9">
        <v>1.6</v>
      </c>
      <c r="L9" s="9">
        <v>0.6</v>
      </c>
      <c r="M9" s="9">
        <v>75.229166666666671</v>
      </c>
      <c r="N9" s="9">
        <v>22.5</v>
      </c>
      <c r="O9" s="24">
        <v>0.48958333333333331</v>
      </c>
      <c r="P9" t="s">
        <v>27</v>
      </c>
      <c r="Q9" s="9">
        <v>2.2999999999999998</v>
      </c>
      <c r="R9" s="9">
        <v>1.675</v>
      </c>
      <c r="S9" s="9"/>
      <c r="T9" s="9"/>
      <c r="U9" s="9"/>
      <c r="AA9" s="10"/>
    </row>
    <row r="10" spans="1:27" x14ac:dyDescent="0.35">
      <c r="A10" s="8">
        <v>8</v>
      </c>
      <c r="B10" s="9">
        <v>3.8</v>
      </c>
      <c r="C10" s="9">
        <v>-2.2000000000000002</v>
      </c>
      <c r="D10">
        <v>18.399999999999999</v>
      </c>
      <c r="E10" s="9">
        <v>-4.8</v>
      </c>
      <c r="F10" s="9">
        <v>-3.4</v>
      </c>
      <c r="G10" s="9">
        <v>5.8833333333333329</v>
      </c>
      <c r="H10" s="9">
        <v>7.3000000000000016</v>
      </c>
      <c r="I10" s="9">
        <v>7.0583333333333336</v>
      </c>
      <c r="J10" t="s">
        <v>37</v>
      </c>
      <c r="K10" s="9">
        <v>0</v>
      </c>
      <c r="L10" s="9">
        <v>-0.5</v>
      </c>
      <c r="M10" s="9">
        <v>92.779166666666654</v>
      </c>
      <c r="N10" s="9">
        <v>54.7</v>
      </c>
      <c r="O10" s="24">
        <v>0.91666666666666663</v>
      </c>
      <c r="P10" t="s">
        <v>29</v>
      </c>
      <c r="Q10" s="9">
        <v>0.1</v>
      </c>
      <c r="R10" s="9">
        <v>0.50416666666666676</v>
      </c>
      <c r="S10" s="9"/>
      <c r="T10" s="9"/>
      <c r="U10" s="9"/>
      <c r="AA10" s="10"/>
    </row>
    <row r="11" spans="1:27" x14ac:dyDescent="0.35">
      <c r="A11" s="8">
        <v>9</v>
      </c>
      <c r="B11" s="9">
        <v>6.3</v>
      </c>
      <c r="C11" s="9">
        <v>-0.5</v>
      </c>
      <c r="D11">
        <v>4.8</v>
      </c>
      <c r="E11" s="9">
        <v>0.9</v>
      </c>
      <c r="F11" s="9">
        <v>1.1000000000000001</v>
      </c>
      <c r="G11" s="9">
        <v>5.3666666666666663</v>
      </c>
      <c r="H11" s="9">
        <v>7.2374999999999972</v>
      </c>
      <c r="I11" s="9">
        <v>10.446874999999991</v>
      </c>
      <c r="J11" t="s">
        <v>28</v>
      </c>
      <c r="K11" s="9">
        <v>14.5</v>
      </c>
      <c r="L11" s="9">
        <v>3.8</v>
      </c>
      <c r="M11" s="9">
        <v>96.591666666666654</v>
      </c>
      <c r="N11" s="9">
        <v>49.9</v>
      </c>
      <c r="O11" s="24">
        <v>6.25E-2</v>
      </c>
      <c r="P11" t="s">
        <v>29</v>
      </c>
      <c r="Q11" s="9">
        <v>0</v>
      </c>
      <c r="R11" s="9">
        <v>4.6416666666666666</v>
      </c>
      <c r="S11" s="9"/>
      <c r="T11" s="9"/>
      <c r="U11" s="9"/>
      <c r="AA11" s="10"/>
    </row>
    <row r="12" spans="1:27" x14ac:dyDescent="0.35">
      <c r="A12" s="8">
        <v>10</v>
      </c>
      <c r="B12" s="9">
        <v>6.5</v>
      </c>
      <c r="C12" s="9">
        <v>3</v>
      </c>
      <c r="D12">
        <v>8</v>
      </c>
      <c r="E12" s="9">
        <v>1</v>
      </c>
      <c r="F12" s="9">
        <v>1.8</v>
      </c>
      <c r="G12" s="9">
        <v>5.6083333333333334</v>
      </c>
      <c r="H12" s="9">
        <v>7.12083333333333</v>
      </c>
      <c r="I12" s="9">
        <v>0.94999999999999984</v>
      </c>
      <c r="J12" t="s">
        <v>23</v>
      </c>
      <c r="K12" s="9">
        <v>0</v>
      </c>
      <c r="L12" s="9">
        <v>3.9</v>
      </c>
      <c r="M12" s="9">
        <v>96.987500000000011</v>
      </c>
      <c r="N12" s="9">
        <v>9.6999999999999993</v>
      </c>
      <c r="O12" s="24">
        <v>0.80208333333333337</v>
      </c>
      <c r="P12" t="s">
        <v>29</v>
      </c>
      <c r="Q12" s="9">
        <v>0.4</v>
      </c>
      <c r="R12" s="9">
        <v>5.4833333333333334</v>
      </c>
      <c r="S12" s="9"/>
      <c r="T12" s="9"/>
      <c r="U12" s="9"/>
      <c r="AA12" s="10"/>
    </row>
    <row r="13" spans="1:27" x14ac:dyDescent="0.35">
      <c r="A13" s="8">
        <v>11</v>
      </c>
      <c r="B13" s="9">
        <v>8.1999999999999993</v>
      </c>
      <c r="C13" s="9">
        <v>3.2</v>
      </c>
      <c r="D13">
        <v>1.4</v>
      </c>
      <c r="E13" s="9">
        <v>4.9000000000000004</v>
      </c>
      <c r="F13" s="9">
        <v>5.2</v>
      </c>
      <c r="G13" s="9">
        <v>5.9999999999999973</v>
      </c>
      <c r="H13" s="9">
        <v>7.041666666666667</v>
      </c>
      <c r="I13" s="9">
        <v>2.9552083333333319</v>
      </c>
      <c r="J13" t="s">
        <v>23</v>
      </c>
      <c r="K13" s="9">
        <v>0</v>
      </c>
      <c r="L13" s="9">
        <v>5.3</v>
      </c>
      <c r="M13" s="9">
        <v>91.308333333333337</v>
      </c>
      <c r="N13" s="9">
        <v>37</v>
      </c>
      <c r="O13" s="24">
        <v>0.65625</v>
      </c>
      <c r="P13" t="s">
        <v>23</v>
      </c>
      <c r="Q13" s="9">
        <v>1.4</v>
      </c>
      <c r="R13" s="9">
        <v>5.7083333333333348</v>
      </c>
      <c r="S13" s="9"/>
      <c r="T13" s="9"/>
      <c r="U13" s="9"/>
      <c r="AA13" s="10"/>
    </row>
    <row r="14" spans="1:27" x14ac:dyDescent="0.35">
      <c r="A14" s="8">
        <v>12</v>
      </c>
      <c r="B14" s="9">
        <v>8.6</v>
      </c>
      <c r="C14" s="9">
        <v>2.2000000000000002</v>
      </c>
      <c r="D14">
        <v>0.4</v>
      </c>
      <c r="E14" s="9">
        <v>-0.8</v>
      </c>
      <c r="F14" s="9">
        <v>-1</v>
      </c>
      <c r="G14" s="9">
        <v>5.9583333333333348</v>
      </c>
      <c r="H14" s="9">
        <v>7.0249999999999986</v>
      </c>
      <c r="I14" s="9">
        <v>6.7520833333333314</v>
      </c>
      <c r="J14" t="s">
        <v>25</v>
      </c>
      <c r="K14" s="9">
        <v>3.2</v>
      </c>
      <c r="L14" s="12">
        <v>4.0999999999999996</v>
      </c>
      <c r="M14" s="9">
        <v>76.795833333333334</v>
      </c>
      <c r="N14" s="9">
        <v>54.7</v>
      </c>
      <c r="O14" s="24">
        <v>0.89583333333333337</v>
      </c>
      <c r="P14" t="s">
        <v>25</v>
      </c>
      <c r="Q14" s="9">
        <v>4</v>
      </c>
      <c r="R14" s="9">
        <v>5.0416666666666661</v>
      </c>
      <c r="S14" s="9"/>
      <c r="T14" s="13"/>
      <c r="U14" s="9"/>
      <c r="AA14" s="10"/>
    </row>
    <row r="15" spans="1:27" x14ac:dyDescent="0.35">
      <c r="A15" s="8">
        <v>13</v>
      </c>
      <c r="B15" s="9">
        <v>7.9</v>
      </c>
      <c r="C15" s="9">
        <v>2.7</v>
      </c>
      <c r="D15">
        <v>2.4</v>
      </c>
      <c r="E15" s="9">
        <v>0.4</v>
      </c>
      <c r="F15" s="9">
        <v>-0.2</v>
      </c>
      <c r="G15" s="9">
        <v>5.7249999999999979</v>
      </c>
      <c r="H15" s="9">
        <v>7.0375000000000005</v>
      </c>
      <c r="I15" s="9">
        <v>2.2218749999999985</v>
      </c>
      <c r="J15" t="s">
        <v>35</v>
      </c>
      <c r="K15" s="9">
        <v>1.6</v>
      </c>
      <c r="L15" s="9">
        <v>3.7</v>
      </c>
      <c r="M15" s="9">
        <v>84.841666666666669</v>
      </c>
      <c r="N15" s="9">
        <v>30.6</v>
      </c>
      <c r="O15" s="24">
        <v>3.125E-2</v>
      </c>
      <c r="P15" t="s">
        <v>23</v>
      </c>
      <c r="Q15" s="9">
        <v>1.6</v>
      </c>
      <c r="R15" s="9">
        <v>5.3083333333333327</v>
      </c>
      <c r="S15" s="9"/>
      <c r="T15" s="9"/>
      <c r="U15" s="9"/>
      <c r="AA15" s="10"/>
    </row>
    <row r="16" spans="1:27" x14ac:dyDescent="0.35">
      <c r="A16" s="8">
        <v>14</v>
      </c>
      <c r="B16" s="9">
        <v>11.4</v>
      </c>
      <c r="C16" s="9">
        <v>3.7</v>
      </c>
      <c r="D16">
        <v>3</v>
      </c>
      <c r="E16" s="9">
        <v>3.4</v>
      </c>
      <c r="F16" s="9">
        <v>3.8</v>
      </c>
      <c r="G16" s="9">
        <v>5.8499999999999988</v>
      </c>
      <c r="H16" s="9">
        <v>7</v>
      </c>
      <c r="I16" s="9">
        <v>0.93333333333333313</v>
      </c>
      <c r="J16" t="s">
        <v>37</v>
      </c>
      <c r="K16" s="9">
        <v>0</v>
      </c>
      <c r="L16" s="9">
        <v>6.5</v>
      </c>
      <c r="M16" s="9">
        <v>93.658333333333317</v>
      </c>
      <c r="N16" s="9">
        <v>20.9</v>
      </c>
      <c r="O16" s="24">
        <v>0.8125</v>
      </c>
      <c r="P16" t="s">
        <v>25</v>
      </c>
      <c r="Q16" s="9">
        <v>0.5</v>
      </c>
      <c r="R16" s="9">
        <v>8.2291666666666661</v>
      </c>
      <c r="S16" s="9"/>
      <c r="T16" s="9"/>
      <c r="U16" s="9"/>
      <c r="AA16" s="10"/>
    </row>
    <row r="17" spans="1:27" x14ac:dyDescent="0.35">
      <c r="A17" s="8">
        <v>15</v>
      </c>
      <c r="B17" s="9">
        <v>14.6</v>
      </c>
      <c r="C17" s="9">
        <v>6.5</v>
      </c>
      <c r="D17">
        <v>1</v>
      </c>
      <c r="E17" s="9">
        <v>8.8000000000000007</v>
      </c>
      <c r="F17" s="9">
        <v>8.4</v>
      </c>
      <c r="G17" s="9">
        <v>6.5791666666666657</v>
      </c>
      <c r="H17" s="9">
        <v>7</v>
      </c>
      <c r="I17" s="9">
        <v>2.9666666666666668</v>
      </c>
      <c r="J17" t="s">
        <v>35</v>
      </c>
      <c r="K17" s="9">
        <v>1.6</v>
      </c>
      <c r="L17" s="9">
        <v>11</v>
      </c>
      <c r="M17" s="9">
        <v>91.49166666666666</v>
      </c>
      <c r="N17" s="9">
        <v>24.1</v>
      </c>
      <c r="O17" s="24">
        <v>0.54166666666666663</v>
      </c>
      <c r="P17" t="s">
        <v>25</v>
      </c>
      <c r="Q17" s="9">
        <v>0.1</v>
      </c>
      <c r="R17" s="9">
        <v>11.749999999999998</v>
      </c>
      <c r="S17" s="9"/>
      <c r="T17" s="9"/>
      <c r="U17" s="9"/>
      <c r="AA17" s="10"/>
    </row>
    <row r="18" spans="1:27" x14ac:dyDescent="0.35">
      <c r="A18" s="8">
        <v>16</v>
      </c>
      <c r="B18" s="9">
        <v>13.2</v>
      </c>
      <c r="C18" s="9">
        <v>7.9</v>
      </c>
      <c r="D18">
        <v>0</v>
      </c>
      <c r="E18" s="9">
        <v>5.4</v>
      </c>
      <c r="F18" s="9">
        <v>5.4</v>
      </c>
      <c r="G18" s="9">
        <v>7.3083333333333327</v>
      </c>
      <c r="H18" s="9">
        <v>7.0666666666666638</v>
      </c>
      <c r="I18" s="9">
        <v>3.693750000000001</v>
      </c>
      <c r="J18" t="s">
        <v>25</v>
      </c>
      <c r="K18" s="9">
        <v>4.8</v>
      </c>
      <c r="L18" s="9">
        <v>9.3000000000000007</v>
      </c>
      <c r="M18" s="9">
        <v>85.333333333333357</v>
      </c>
      <c r="N18" s="9">
        <v>30.6</v>
      </c>
      <c r="O18" s="24">
        <v>0.5</v>
      </c>
      <c r="P18" t="s">
        <v>23</v>
      </c>
      <c r="Q18" s="9">
        <v>3.8</v>
      </c>
      <c r="R18" s="9">
        <v>9.2583333333333346</v>
      </c>
      <c r="S18" s="9"/>
      <c r="T18" s="9"/>
      <c r="U18" s="9"/>
      <c r="AA18" s="10"/>
    </row>
    <row r="19" spans="1:27" x14ac:dyDescent="0.35">
      <c r="A19" s="8">
        <v>17</v>
      </c>
      <c r="B19" s="9">
        <v>11.6</v>
      </c>
      <c r="C19" s="9">
        <v>5.5</v>
      </c>
      <c r="D19">
        <v>1.8</v>
      </c>
      <c r="E19" s="9">
        <v>2.4</v>
      </c>
      <c r="F19" s="9">
        <v>3.4</v>
      </c>
      <c r="G19" s="9">
        <v>7.4416666666666691</v>
      </c>
      <c r="H19" s="9">
        <v>7.2208333333333377</v>
      </c>
      <c r="I19" s="9">
        <v>2.2677083333333328</v>
      </c>
      <c r="J19" t="s">
        <v>25</v>
      </c>
      <c r="K19" s="9">
        <v>0</v>
      </c>
      <c r="L19" s="9">
        <v>8</v>
      </c>
      <c r="M19" s="9">
        <v>92.17916666666666</v>
      </c>
      <c r="N19" s="9">
        <v>24.1</v>
      </c>
      <c r="O19" s="24">
        <v>0.9375</v>
      </c>
      <c r="P19" t="s">
        <v>25</v>
      </c>
      <c r="Q19" s="9">
        <v>0.5</v>
      </c>
      <c r="R19" s="9">
        <v>9.0749999999999993</v>
      </c>
      <c r="S19" s="9"/>
      <c r="T19" s="9"/>
      <c r="U19" s="9"/>
      <c r="AA19" s="10"/>
    </row>
    <row r="20" spans="1:27" x14ac:dyDescent="0.35">
      <c r="A20" s="8">
        <v>18</v>
      </c>
      <c r="B20" s="9">
        <v>14.1</v>
      </c>
      <c r="C20" s="9">
        <v>8</v>
      </c>
      <c r="D20">
        <v>0.4</v>
      </c>
      <c r="E20" s="9">
        <v>7.8</v>
      </c>
      <c r="F20" s="9">
        <v>7.6</v>
      </c>
      <c r="G20" s="9">
        <v>7.7291666666666687</v>
      </c>
      <c r="H20" s="9">
        <v>7.3583333333333352</v>
      </c>
      <c r="I20" s="9">
        <v>6.0604166666666641</v>
      </c>
      <c r="J20" t="s">
        <v>28</v>
      </c>
      <c r="K20" s="9">
        <v>1.6</v>
      </c>
      <c r="L20" s="9">
        <v>9.6</v>
      </c>
      <c r="M20" s="9">
        <v>81.716666666666669</v>
      </c>
      <c r="N20" s="9">
        <v>40.200000000000003</v>
      </c>
      <c r="O20" s="24">
        <v>0.5625</v>
      </c>
      <c r="P20" t="s">
        <v>31</v>
      </c>
      <c r="Q20" s="9">
        <v>4.8</v>
      </c>
      <c r="R20" s="9">
        <v>10.433333333333334</v>
      </c>
      <c r="S20" s="9"/>
      <c r="T20" s="9"/>
      <c r="U20" s="9"/>
      <c r="AA20" s="10"/>
    </row>
    <row r="21" spans="1:27" x14ac:dyDescent="0.35">
      <c r="A21" s="8">
        <v>19</v>
      </c>
      <c r="B21" s="9">
        <v>12.1</v>
      </c>
      <c r="C21" s="9">
        <v>7.9</v>
      </c>
      <c r="D21">
        <v>0</v>
      </c>
      <c r="E21" s="9">
        <v>4.7</v>
      </c>
      <c r="F21" s="9">
        <v>4.3</v>
      </c>
      <c r="G21" s="9">
        <v>7.929166666666668</v>
      </c>
      <c r="H21" s="9">
        <v>7.4874999999999998</v>
      </c>
      <c r="I21" s="9">
        <v>6.9489583333333362</v>
      </c>
      <c r="J21" t="s">
        <v>23</v>
      </c>
      <c r="K21" s="9">
        <v>14.5</v>
      </c>
      <c r="L21" s="9">
        <v>9.3000000000000007</v>
      </c>
      <c r="M21" s="9">
        <v>76.574999999999989</v>
      </c>
      <c r="N21" s="9">
        <v>48.3</v>
      </c>
      <c r="O21" s="24">
        <v>0.45833333333333331</v>
      </c>
      <c r="P21" t="s">
        <v>23</v>
      </c>
      <c r="Q21" s="9">
        <v>3.5</v>
      </c>
      <c r="R21" s="9">
        <v>9.2166666666666668</v>
      </c>
      <c r="S21" s="9"/>
      <c r="T21" s="9"/>
      <c r="U21" s="9"/>
      <c r="AA21" s="10"/>
    </row>
    <row r="22" spans="1:27" x14ac:dyDescent="0.35">
      <c r="A22" s="8">
        <v>20</v>
      </c>
      <c r="B22" s="9">
        <v>11.4</v>
      </c>
      <c r="C22" s="9">
        <v>7.6</v>
      </c>
      <c r="D22">
        <v>1.4</v>
      </c>
      <c r="E22" s="9">
        <v>6.8</v>
      </c>
      <c r="F22" s="9">
        <v>6.4</v>
      </c>
      <c r="G22" s="9">
        <v>7.8958333333333357</v>
      </c>
      <c r="H22" s="9">
        <v>7.629166666666662</v>
      </c>
      <c r="I22" s="9">
        <v>9.1166666666666654</v>
      </c>
      <c r="J22" t="s">
        <v>25</v>
      </c>
      <c r="K22" s="9">
        <v>17.7</v>
      </c>
      <c r="L22" s="9">
        <v>9.9</v>
      </c>
      <c r="M22" s="9">
        <v>77.458333333333357</v>
      </c>
      <c r="N22" s="9">
        <v>57.9</v>
      </c>
      <c r="O22" s="24">
        <v>0.34375</v>
      </c>
      <c r="P22" t="s">
        <v>25</v>
      </c>
      <c r="Q22" s="9">
        <v>1.2</v>
      </c>
      <c r="R22" s="9">
        <v>9.2708333333333357</v>
      </c>
      <c r="S22" s="9"/>
      <c r="T22" s="9"/>
      <c r="U22" s="9"/>
      <c r="AA22" s="10"/>
    </row>
    <row r="23" spans="1:27" x14ac:dyDescent="0.35">
      <c r="A23" s="8">
        <v>21</v>
      </c>
      <c r="B23" s="9">
        <v>13.6</v>
      </c>
      <c r="C23" s="9">
        <v>5.0999999999999996</v>
      </c>
      <c r="D23">
        <v>5.4</v>
      </c>
      <c r="E23" s="9">
        <v>2</v>
      </c>
      <c r="F23" s="9">
        <v>2.2999999999999998</v>
      </c>
      <c r="G23" s="9">
        <v>7.7083333333333295</v>
      </c>
      <c r="H23" s="9">
        <v>7.7125000000000012</v>
      </c>
      <c r="I23" s="9">
        <v>5.6687500000000055</v>
      </c>
      <c r="J23" t="s">
        <v>25</v>
      </c>
      <c r="K23" s="9">
        <v>6.4</v>
      </c>
      <c r="L23" s="9">
        <v>8.1</v>
      </c>
      <c r="M23" s="9">
        <v>82.841666666666683</v>
      </c>
      <c r="N23" s="9">
        <v>45.1</v>
      </c>
      <c r="O23" s="24">
        <v>0.6875</v>
      </c>
      <c r="P23" t="s">
        <v>25</v>
      </c>
      <c r="Q23" s="9">
        <v>1.3</v>
      </c>
      <c r="R23" s="9">
        <v>8.033333333333335</v>
      </c>
      <c r="S23" s="9"/>
      <c r="T23" s="9"/>
      <c r="U23" s="9"/>
      <c r="AA23" s="10"/>
    </row>
    <row r="24" spans="1:27" x14ac:dyDescent="0.35">
      <c r="A24" s="8">
        <v>22</v>
      </c>
      <c r="B24" s="9">
        <v>8.6999999999999993</v>
      </c>
      <c r="C24" s="9">
        <v>5.6</v>
      </c>
      <c r="D24">
        <v>0.2</v>
      </c>
      <c r="E24" s="9">
        <v>2</v>
      </c>
      <c r="F24" s="9">
        <v>2.2999999999999998</v>
      </c>
      <c r="G24" s="9">
        <v>7.5458333333333343</v>
      </c>
      <c r="H24" s="9">
        <v>7.8000000000000016</v>
      </c>
      <c r="I24" s="9">
        <v>4.6739583333333323</v>
      </c>
      <c r="J24" t="s">
        <v>35</v>
      </c>
      <c r="K24" s="9">
        <v>3.2</v>
      </c>
      <c r="L24" s="9">
        <v>5.7</v>
      </c>
      <c r="M24" s="9">
        <v>79.812499999999986</v>
      </c>
      <c r="N24" s="9">
        <v>29</v>
      </c>
      <c r="O24" s="24">
        <v>0.1875</v>
      </c>
      <c r="P24" t="s">
        <v>25</v>
      </c>
      <c r="Q24" s="9">
        <v>1.9</v>
      </c>
      <c r="R24" s="9">
        <v>5.6708333333333334</v>
      </c>
      <c r="S24" s="9"/>
      <c r="T24" s="9"/>
      <c r="U24" s="9"/>
      <c r="AA24" s="10"/>
    </row>
    <row r="25" spans="1:27" x14ac:dyDescent="0.35">
      <c r="A25" s="8">
        <v>23</v>
      </c>
      <c r="B25" s="9">
        <v>10.3</v>
      </c>
      <c r="C25" s="9">
        <v>1.3</v>
      </c>
      <c r="D25">
        <v>0</v>
      </c>
      <c r="E25" s="9">
        <v>-1.1000000000000001</v>
      </c>
      <c r="F25" s="9">
        <v>-1.1000000000000001</v>
      </c>
      <c r="G25" s="9">
        <v>7.0666666666666691</v>
      </c>
      <c r="H25" s="9">
        <v>7.8000000000000016</v>
      </c>
      <c r="I25" s="9">
        <v>4.7072916666666691</v>
      </c>
      <c r="J25" t="s">
        <v>25</v>
      </c>
      <c r="K25" s="9">
        <v>6.4</v>
      </c>
      <c r="L25" s="9">
        <v>4.0999999999999996</v>
      </c>
      <c r="M25" s="9">
        <v>79.383333333333312</v>
      </c>
      <c r="N25" s="9">
        <v>35.4</v>
      </c>
      <c r="O25" s="24">
        <v>0.40625</v>
      </c>
      <c r="P25" t="s">
        <v>23</v>
      </c>
      <c r="Q25" s="9">
        <v>5.5</v>
      </c>
      <c r="R25" s="9">
        <v>4.1583333333333323</v>
      </c>
      <c r="S25" s="9"/>
      <c r="T25" s="9"/>
      <c r="U25" s="9"/>
      <c r="AA25" s="10"/>
    </row>
    <row r="26" spans="1:27" x14ac:dyDescent="0.35">
      <c r="A26" s="8">
        <v>24</v>
      </c>
      <c r="B26" s="9">
        <v>9.6999999999999993</v>
      </c>
      <c r="C26" s="9">
        <v>-1.8</v>
      </c>
      <c r="D26">
        <v>0.2</v>
      </c>
      <c r="E26" s="9">
        <v>-4.3</v>
      </c>
      <c r="F26" s="9">
        <v>-3.6</v>
      </c>
      <c r="G26" s="9">
        <v>6.6208333333333336</v>
      </c>
      <c r="H26" s="9">
        <v>7.7708333333333286</v>
      </c>
      <c r="I26" s="9">
        <v>1.283333333333333</v>
      </c>
      <c r="J26" t="s">
        <v>25</v>
      </c>
      <c r="K26" s="9">
        <v>0</v>
      </c>
      <c r="L26" s="9">
        <v>1.5</v>
      </c>
      <c r="M26" s="9">
        <v>78.962499999999991</v>
      </c>
      <c r="N26" s="9">
        <v>17.7</v>
      </c>
      <c r="O26" s="24">
        <v>0.55208333333333337</v>
      </c>
      <c r="P26" t="s">
        <v>23</v>
      </c>
      <c r="Q26" s="9">
        <v>7.5</v>
      </c>
      <c r="R26" s="9">
        <v>3.1750000000000003</v>
      </c>
      <c r="S26" s="9"/>
      <c r="T26" s="9"/>
      <c r="U26" s="9"/>
      <c r="AA26" s="10"/>
    </row>
    <row r="27" spans="1:27" x14ac:dyDescent="0.35">
      <c r="A27" s="8">
        <v>25</v>
      </c>
      <c r="B27" s="9">
        <v>8.9</v>
      </c>
      <c r="C27" s="9">
        <v>-1.9</v>
      </c>
      <c r="D27">
        <v>2</v>
      </c>
      <c r="E27" s="9">
        <v>-4.5999999999999996</v>
      </c>
      <c r="F27" s="9">
        <v>-3.1</v>
      </c>
      <c r="G27" s="9">
        <v>6.5458333333333343</v>
      </c>
      <c r="H27" s="9">
        <v>7.6916666666666655</v>
      </c>
      <c r="I27" s="9">
        <v>2.5687500000000001</v>
      </c>
      <c r="J27" t="s">
        <v>25</v>
      </c>
      <c r="K27" s="9">
        <v>0</v>
      </c>
      <c r="L27" s="9">
        <v>0</v>
      </c>
      <c r="M27" s="9">
        <v>87.545833333333334</v>
      </c>
      <c r="N27" s="9">
        <v>22.5</v>
      </c>
      <c r="O27" s="24">
        <v>0.65625</v>
      </c>
      <c r="P27" t="s">
        <v>29</v>
      </c>
      <c r="Q27" s="9">
        <v>6.4</v>
      </c>
      <c r="R27" s="9">
        <v>3.1416666666666671</v>
      </c>
      <c r="S27" s="9"/>
      <c r="T27" s="9"/>
      <c r="U27" s="9"/>
      <c r="AA27" s="10"/>
    </row>
    <row r="28" spans="1:27" x14ac:dyDescent="0.35">
      <c r="A28" s="8">
        <v>26</v>
      </c>
      <c r="B28" s="9">
        <v>8.1</v>
      </c>
      <c r="C28" s="9">
        <v>0</v>
      </c>
      <c r="D28">
        <v>0.4</v>
      </c>
      <c r="E28" s="9">
        <v>-0.3</v>
      </c>
      <c r="F28" s="9">
        <v>0.2</v>
      </c>
      <c r="G28" s="9">
        <v>6.4958333333333345</v>
      </c>
      <c r="H28" s="9">
        <v>7.599999999999997</v>
      </c>
      <c r="I28" s="9">
        <v>7.1822916666666679</v>
      </c>
      <c r="J28" t="s">
        <v>26</v>
      </c>
      <c r="K28" s="9">
        <v>8</v>
      </c>
      <c r="L28" s="9">
        <v>3.6</v>
      </c>
      <c r="M28" s="9">
        <v>89.145833333333314</v>
      </c>
      <c r="N28" s="9">
        <v>41.8</v>
      </c>
      <c r="O28" s="24">
        <v>0.54166666666666663</v>
      </c>
      <c r="P28" t="s">
        <v>31</v>
      </c>
      <c r="Q28" s="9">
        <v>1.9</v>
      </c>
      <c r="R28" s="9">
        <v>4.3708333333333336</v>
      </c>
      <c r="S28" s="9"/>
      <c r="T28" s="9"/>
      <c r="U28" s="9"/>
      <c r="AA28" s="10"/>
    </row>
    <row r="29" spans="1:27" x14ac:dyDescent="0.35">
      <c r="A29" s="8">
        <v>27</v>
      </c>
      <c r="B29" s="9">
        <v>10.199999999999999</v>
      </c>
      <c r="C29" s="9">
        <v>0.3</v>
      </c>
      <c r="D29">
        <v>0</v>
      </c>
      <c r="E29" s="9">
        <v>-1.8</v>
      </c>
      <c r="F29" s="9">
        <v>-1.1000000000000001</v>
      </c>
      <c r="G29" s="9">
        <v>6.4208333333333343</v>
      </c>
      <c r="H29" s="9">
        <v>7.5375000000000005</v>
      </c>
      <c r="I29" s="9">
        <v>6.1895833333333314</v>
      </c>
      <c r="J29" t="s">
        <v>35</v>
      </c>
      <c r="K29" s="9">
        <v>1.6</v>
      </c>
      <c r="L29" s="9">
        <v>3.4</v>
      </c>
      <c r="M29" s="9">
        <v>79.308333333333337</v>
      </c>
      <c r="N29" s="9">
        <v>51.5</v>
      </c>
      <c r="O29" s="24">
        <v>0.66666666666666663</v>
      </c>
      <c r="P29" t="s">
        <v>31</v>
      </c>
      <c r="Q29" s="9">
        <v>3.1</v>
      </c>
      <c r="R29" s="9">
        <v>4.7791666666666659</v>
      </c>
      <c r="S29" s="9"/>
      <c r="T29" s="9"/>
      <c r="U29" s="9"/>
      <c r="AA29" s="10"/>
    </row>
    <row r="30" spans="1:27" x14ac:dyDescent="0.35">
      <c r="A30" s="8">
        <v>28</v>
      </c>
      <c r="B30" s="9">
        <v>10.7</v>
      </c>
      <c r="C30" s="9">
        <v>3.2</v>
      </c>
      <c r="D30">
        <v>1</v>
      </c>
      <c r="E30" s="9">
        <v>0.8</v>
      </c>
      <c r="F30" s="9">
        <v>0.9</v>
      </c>
      <c r="G30" s="9">
        <v>6.2791666666666686</v>
      </c>
      <c r="H30" s="9">
        <v>7.5</v>
      </c>
      <c r="I30" s="9">
        <v>4.0718750000000012</v>
      </c>
      <c r="J30" t="s">
        <v>35</v>
      </c>
      <c r="K30" s="9">
        <v>3.2</v>
      </c>
      <c r="L30" s="9">
        <v>4.8</v>
      </c>
      <c r="M30" s="9">
        <v>83.595833333333346</v>
      </c>
      <c r="N30" s="9">
        <v>33.799999999999997</v>
      </c>
      <c r="O30" s="24">
        <v>0.95833333333333337</v>
      </c>
      <c r="P30" t="s">
        <v>33</v>
      </c>
      <c r="Q30" s="9">
        <v>1.5</v>
      </c>
      <c r="R30" s="9">
        <v>7</v>
      </c>
      <c r="S30" s="9"/>
      <c r="T30" s="9"/>
      <c r="U30" s="9"/>
      <c r="AA30" s="10"/>
    </row>
    <row r="31" spans="1:27" x14ac:dyDescent="0.35">
      <c r="A31" s="8">
        <v>29</v>
      </c>
      <c r="B31" s="9">
        <v>8</v>
      </c>
      <c r="C31" s="9">
        <v>4.8</v>
      </c>
      <c r="D31">
        <v>0</v>
      </c>
      <c r="E31" s="9">
        <v>4.7</v>
      </c>
      <c r="F31" s="9">
        <v>4.4000000000000004</v>
      </c>
      <c r="G31" s="9">
        <v>6.599999999999997</v>
      </c>
      <c r="H31" s="9">
        <v>7.4083333333333359</v>
      </c>
      <c r="I31" s="9">
        <v>6.6197916666666741</v>
      </c>
      <c r="J31" t="s">
        <v>25</v>
      </c>
      <c r="K31" s="9">
        <v>6.4</v>
      </c>
      <c r="L31" s="9">
        <v>6.7</v>
      </c>
      <c r="M31" s="9">
        <v>74.999999999999986</v>
      </c>
      <c r="N31" s="9">
        <v>38.6</v>
      </c>
      <c r="O31" s="24">
        <v>0.11458333333333333</v>
      </c>
      <c r="P31" t="s">
        <v>25</v>
      </c>
      <c r="Q31" s="9">
        <v>0.1</v>
      </c>
      <c r="R31" s="9"/>
      <c r="S31" s="9"/>
      <c r="T31" s="13"/>
      <c r="U31" s="9"/>
      <c r="AA31" s="10"/>
    </row>
    <row r="32" spans="1:27" x14ac:dyDescent="0.35">
      <c r="B32" s="9"/>
      <c r="C32" s="9"/>
      <c r="E32" s="9"/>
      <c r="F32" s="9"/>
      <c r="G32" s="9"/>
      <c r="H32" s="9"/>
      <c r="I32" s="9"/>
      <c r="K32" s="9"/>
      <c r="L32" s="9"/>
      <c r="M32" s="9"/>
      <c r="N32" s="9"/>
      <c r="O32" s="10"/>
      <c r="Q32" s="9"/>
      <c r="R32" s="9"/>
      <c r="S32" s="9"/>
      <c r="T32" s="9"/>
      <c r="U32" s="9"/>
      <c r="AA32" s="10"/>
    </row>
    <row r="33" spans="1:28" x14ac:dyDescent="0.35">
      <c r="B33" s="9"/>
      <c r="C33" s="9"/>
      <c r="E33" s="9"/>
      <c r="F33" s="9"/>
      <c r="G33" s="9"/>
      <c r="H33" s="9"/>
      <c r="I33" s="9"/>
      <c r="K33" s="9"/>
      <c r="L33" s="9"/>
      <c r="M33" s="9"/>
      <c r="N33" s="9"/>
      <c r="O33" s="10"/>
      <c r="Q33" s="9"/>
      <c r="R33" s="9"/>
      <c r="S33" s="9"/>
      <c r="T33" s="9"/>
      <c r="U33" s="9"/>
      <c r="AA33" s="10"/>
    </row>
    <row r="34" spans="1:28" x14ac:dyDescent="0.35">
      <c r="A34" s="14" t="s">
        <v>18</v>
      </c>
      <c r="B34" s="15">
        <f>AVERAGE(B3:B33)</f>
        <v>10.065517241379309</v>
      </c>
      <c r="C34" s="15">
        <f>AVERAGE(C3:C33)</f>
        <v>3.8896551724137929</v>
      </c>
      <c r="D34" s="15">
        <f>SUM(D3:D33)</f>
        <v>52.8</v>
      </c>
      <c r="E34" s="15">
        <f>AVERAGE(E3:E33)</f>
        <v>2.3206896551724139</v>
      </c>
      <c r="F34" s="15">
        <f>AVERAGE(F3:F33)</f>
        <v>2.4965517241379329</v>
      </c>
      <c r="G34" s="15">
        <f>AVERAGE(G3:G33)</f>
        <v>6.6093390804597707</v>
      </c>
      <c r="H34" s="15">
        <f>AVERAGE(H3:H33)</f>
        <v>7.2923850574712636</v>
      </c>
      <c r="I34" s="15">
        <f>AVERAGE(I3:I33)</f>
        <v>6.3330818965517244</v>
      </c>
      <c r="J34" s="15"/>
      <c r="K34" s="15"/>
      <c r="L34" s="16">
        <f>AVERAGE(L3:L33)</f>
        <v>5.9620689655172399</v>
      </c>
      <c r="M34" s="15">
        <f>AVERAGE(M3:M33)</f>
        <v>82.336925287356323</v>
      </c>
      <c r="N34" s="15">
        <f>MAX(N3:N33)</f>
        <v>74</v>
      </c>
      <c r="O34" s="17"/>
      <c r="P34" s="18"/>
      <c r="Q34" s="19">
        <v>64.8</v>
      </c>
      <c r="R34" s="20">
        <f>AVERAGE(R3:R33)</f>
        <v>6.7983630952380958</v>
      </c>
      <c r="S34" s="21"/>
      <c r="AA34" s="10"/>
    </row>
    <row r="35" spans="1:28" x14ac:dyDescent="0.35">
      <c r="A35" s="22" t="s">
        <v>19</v>
      </c>
      <c r="B35" s="15">
        <f>MAX(B3:B33)</f>
        <v>14.6</v>
      </c>
      <c r="C35" s="15">
        <f>MIN(C3:C33)</f>
        <v>-2.2000000000000002</v>
      </c>
      <c r="D35" s="15">
        <f>MAX(D3:D33)</f>
        <v>18.399999999999999</v>
      </c>
      <c r="E35" s="15">
        <f>MIN(E3:E33)</f>
        <v>-4.8</v>
      </c>
      <c r="F35" s="15">
        <f>MIN(F3:F33)</f>
        <v>-3.6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5">
        <f>MAX(Q3:Q34)</f>
        <v>64.8</v>
      </c>
      <c r="R35" s="20">
        <f>MIN(R3:R33)</f>
        <v>0.50416666666666676</v>
      </c>
      <c r="S35" s="21"/>
      <c r="AA35" s="10"/>
    </row>
    <row r="36" spans="1:28" x14ac:dyDescent="0.35">
      <c r="AA36" s="10"/>
    </row>
    <row r="37" spans="1:28" x14ac:dyDescent="0.35">
      <c r="B37" s="23">
        <f>AVERAGE(B34,C34)</f>
        <v>6.9775862068965511</v>
      </c>
      <c r="C37">
        <f>COUNTIF(C3:C33,"&lt;0")</f>
        <v>5</v>
      </c>
      <c r="D37">
        <f>COUNTIF(D3:D33,"&gt;0.1")</f>
        <v>18</v>
      </c>
      <c r="E37">
        <f>COUNTIF(E3:E33,"&lt;0")</f>
        <v>8</v>
      </c>
      <c r="Q37">
        <f>COUNTIF(Q3:Q33,"&lt;0.05")</f>
        <v>1</v>
      </c>
      <c r="AB37" s="10"/>
    </row>
    <row r="38" spans="1:28" x14ac:dyDescent="0.35">
      <c r="D38">
        <f>COUNTIF(D3:D33,"&gt;0.9")</f>
        <v>12</v>
      </c>
    </row>
    <row r="39" spans="1:28" x14ac:dyDescent="0.35">
      <c r="Q39" t="s">
        <v>20</v>
      </c>
    </row>
    <row r="41" spans="1:28" x14ac:dyDescent="0.35">
      <c r="Q41" s="9">
        <f>SUM(Q3:Q33)</f>
        <v>63.5</v>
      </c>
      <c r="R41" t="s">
        <v>21</v>
      </c>
    </row>
  </sheetData>
  <pageMargins left="0.7" right="0.7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6415D-BA7C-42B4-AE42-1DE900267D14}">
  <sheetPr>
    <pageSetUpPr fitToPage="1"/>
  </sheetPr>
  <dimension ref="A1:AB41"/>
  <sheetViews>
    <sheetView workbookViewId="0"/>
  </sheetViews>
  <sheetFormatPr defaultRowHeight="14.5" x14ac:dyDescent="0.35"/>
  <cols>
    <col min="15" max="15" width="12.453125" customWidth="1"/>
  </cols>
  <sheetData>
    <row r="1" spans="1:27" x14ac:dyDescent="0.35">
      <c r="A1" s="1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30" x14ac:dyDescent="0.3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/>
    </row>
    <row r="3" spans="1:27" x14ac:dyDescent="0.35">
      <c r="A3" s="8">
        <v>1</v>
      </c>
      <c r="B3" s="9">
        <v>6.2</v>
      </c>
      <c r="C3" s="9">
        <v>-0.8</v>
      </c>
      <c r="D3">
        <v>9.1999999999999993</v>
      </c>
      <c r="E3" s="9">
        <v>-4.4000000000000004</v>
      </c>
      <c r="F3" s="9">
        <v>-3.6</v>
      </c>
      <c r="G3" s="9">
        <v>6.3916666666666657</v>
      </c>
      <c r="H3" s="9">
        <v>7.400000000000003</v>
      </c>
      <c r="I3" s="9">
        <v>5.1458333333333348</v>
      </c>
      <c r="J3" t="s">
        <v>25</v>
      </c>
      <c r="K3" s="9">
        <v>0</v>
      </c>
      <c r="L3" s="9">
        <v>2.1</v>
      </c>
      <c r="M3" s="9">
        <v>91.466666666666654</v>
      </c>
      <c r="N3" s="9">
        <v>41.8</v>
      </c>
      <c r="O3" s="24">
        <v>0.53125</v>
      </c>
      <c r="P3" t="s">
        <v>28</v>
      </c>
      <c r="Q3" s="9">
        <v>1.9</v>
      </c>
      <c r="R3" s="9">
        <v>2.5208333333333335</v>
      </c>
      <c r="S3" s="9"/>
      <c r="T3" s="9"/>
      <c r="U3" s="9"/>
      <c r="V3" s="9"/>
      <c r="W3" s="9"/>
      <c r="AA3" s="10"/>
    </row>
    <row r="4" spans="1:27" x14ac:dyDescent="0.35">
      <c r="A4" s="8">
        <v>2</v>
      </c>
      <c r="B4" s="9">
        <v>6.5</v>
      </c>
      <c r="C4" s="9">
        <v>-0.6</v>
      </c>
      <c r="D4">
        <v>1.6</v>
      </c>
      <c r="E4" s="9">
        <v>-2.2999999999999998</v>
      </c>
      <c r="F4" s="9">
        <v>-1.7</v>
      </c>
      <c r="G4" s="9">
        <v>5.9875000000000016</v>
      </c>
      <c r="H4" s="9">
        <v>7.400000000000003</v>
      </c>
      <c r="I4" s="9">
        <v>3.3843750000000017</v>
      </c>
      <c r="J4" t="s">
        <v>26</v>
      </c>
      <c r="K4" s="9">
        <v>1.6</v>
      </c>
      <c r="L4" s="9">
        <v>1.6</v>
      </c>
      <c r="M4" s="9">
        <v>93.425000000000011</v>
      </c>
      <c r="N4" s="9">
        <v>32.200000000000003</v>
      </c>
      <c r="O4" s="24">
        <v>0.71875</v>
      </c>
      <c r="P4" t="s">
        <v>35</v>
      </c>
      <c r="Q4" s="9">
        <v>1.4</v>
      </c>
      <c r="R4" s="9">
        <v>2.9833333333333329</v>
      </c>
      <c r="S4" s="9"/>
      <c r="T4" s="9"/>
      <c r="U4" s="9"/>
      <c r="AA4" s="10"/>
    </row>
    <row r="5" spans="1:27" x14ac:dyDescent="0.35">
      <c r="A5" s="8">
        <v>3</v>
      </c>
      <c r="B5" s="9">
        <v>7.3</v>
      </c>
      <c r="C5" s="9">
        <v>1.3</v>
      </c>
      <c r="D5">
        <v>0</v>
      </c>
      <c r="E5" s="9">
        <v>-0.7</v>
      </c>
      <c r="F5" s="9">
        <v>-0.6</v>
      </c>
      <c r="G5" s="9">
        <v>5.950000000000002</v>
      </c>
      <c r="H5" s="9">
        <v>7.3208333333333355</v>
      </c>
      <c r="I5" s="9">
        <v>1.3333333333333328</v>
      </c>
      <c r="J5" t="s">
        <v>35</v>
      </c>
      <c r="K5" s="9">
        <v>1.6</v>
      </c>
      <c r="L5" s="9">
        <v>2.1</v>
      </c>
      <c r="M5" s="9">
        <v>84.958333333333329</v>
      </c>
      <c r="N5" s="9">
        <v>12.9</v>
      </c>
      <c r="O5" s="24">
        <v>5.2083333333333336E-2</v>
      </c>
      <c r="P5" t="s">
        <v>25</v>
      </c>
      <c r="Q5" s="9">
        <v>1.8</v>
      </c>
      <c r="R5" s="9">
        <v>4.2833333333333323</v>
      </c>
      <c r="S5" s="9"/>
      <c r="T5" s="9"/>
      <c r="U5" s="9"/>
      <c r="AA5" s="10"/>
    </row>
    <row r="6" spans="1:27" x14ac:dyDescent="0.35">
      <c r="A6" s="8">
        <v>4</v>
      </c>
      <c r="B6" s="9">
        <v>9.1999999999999993</v>
      </c>
      <c r="C6" s="9">
        <v>-1.8</v>
      </c>
      <c r="D6">
        <v>2.8</v>
      </c>
      <c r="E6" s="9">
        <v>-4.4000000000000004</v>
      </c>
      <c r="F6" s="9">
        <v>-3.8</v>
      </c>
      <c r="G6" s="9">
        <v>5.9499999999999993</v>
      </c>
      <c r="H6" s="9">
        <v>7.2666666666666622</v>
      </c>
      <c r="I6" s="9">
        <v>2.683333333333334</v>
      </c>
      <c r="J6" t="s">
        <v>37</v>
      </c>
      <c r="K6" s="9">
        <v>0</v>
      </c>
      <c r="L6" s="9">
        <v>1.6</v>
      </c>
      <c r="M6" s="9">
        <v>81.912500000000009</v>
      </c>
      <c r="N6" s="9">
        <v>27.4</v>
      </c>
      <c r="O6" s="24">
        <v>0.91666666666666663</v>
      </c>
      <c r="P6" t="s">
        <v>24</v>
      </c>
      <c r="Q6" s="9">
        <v>7.7</v>
      </c>
      <c r="R6" s="9">
        <v>3.9875000000000003</v>
      </c>
      <c r="S6" s="9"/>
      <c r="T6" s="9"/>
      <c r="U6" s="9"/>
      <c r="AA6" s="10"/>
    </row>
    <row r="7" spans="1:27" x14ac:dyDescent="0.35">
      <c r="A7" s="8">
        <v>5</v>
      </c>
      <c r="B7" s="9">
        <v>10.1</v>
      </c>
      <c r="C7" s="9">
        <v>1.6</v>
      </c>
      <c r="D7">
        <v>0.6</v>
      </c>
      <c r="E7" s="9">
        <v>3.9</v>
      </c>
      <c r="F7" s="9">
        <v>4.5999999999999996</v>
      </c>
      <c r="G7" s="9">
        <v>6.2958333333333343</v>
      </c>
      <c r="H7" s="9">
        <v>7.1999999999999984</v>
      </c>
      <c r="I7" s="9">
        <v>2.4333333333333313</v>
      </c>
      <c r="J7" t="s">
        <v>35</v>
      </c>
      <c r="K7" s="9">
        <v>1.6</v>
      </c>
      <c r="L7" s="9">
        <v>5.9</v>
      </c>
      <c r="M7" s="9">
        <v>86.670833333333334</v>
      </c>
      <c r="N7" s="9">
        <v>24.1</v>
      </c>
      <c r="O7" s="24">
        <v>1.0416666666666666E-2</v>
      </c>
      <c r="P7" t="s">
        <v>32</v>
      </c>
      <c r="Q7" s="9">
        <v>2.9</v>
      </c>
      <c r="R7" s="9">
        <v>6.479166666666667</v>
      </c>
      <c r="S7" s="9"/>
      <c r="T7" s="11"/>
      <c r="U7" s="9"/>
      <c r="AA7" s="10"/>
    </row>
    <row r="8" spans="1:27" x14ac:dyDescent="0.35">
      <c r="A8" s="8">
        <v>6</v>
      </c>
      <c r="B8" s="9">
        <v>7.6</v>
      </c>
      <c r="C8" s="9">
        <v>4.4000000000000004</v>
      </c>
      <c r="D8">
        <v>0.2</v>
      </c>
      <c r="E8" s="9">
        <v>2.2999999999999998</v>
      </c>
      <c r="F8" s="9">
        <v>3.4</v>
      </c>
      <c r="G8" s="9">
        <v>6.5749999999999984</v>
      </c>
      <c r="H8" s="9">
        <v>7.1999999999999984</v>
      </c>
      <c r="I8" s="9">
        <v>2.1666666666666652</v>
      </c>
      <c r="J8" t="s">
        <v>28</v>
      </c>
      <c r="K8" s="9">
        <v>1.6</v>
      </c>
      <c r="L8" s="9">
        <v>5.6</v>
      </c>
      <c r="M8" s="9">
        <v>92.675000000000011</v>
      </c>
      <c r="N8" s="9">
        <v>17.7</v>
      </c>
      <c r="O8" s="24">
        <v>0.42708333333333331</v>
      </c>
      <c r="P8" t="s">
        <v>35</v>
      </c>
      <c r="Q8" s="9">
        <v>0.1</v>
      </c>
      <c r="R8" s="9">
        <v>5.7749999999999986</v>
      </c>
      <c r="S8" s="9"/>
      <c r="T8" s="9"/>
      <c r="U8" s="9"/>
      <c r="AA8" s="10"/>
    </row>
    <row r="9" spans="1:27" x14ac:dyDescent="0.35">
      <c r="A9" s="8">
        <v>7</v>
      </c>
      <c r="B9" s="9">
        <v>7.6</v>
      </c>
      <c r="C9" s="9">
        <v>3.7</v>
      </c>
      <c r="D9">
        <v>0.6</v>
      </c>
      <c r="E9" s="9">
        <v>0.7</v>
      </c>
      <c r="F9" s="9">
        <v>1.8</v>
      </c>
      <c r="G9" s="9">
        <v>6.599999999999997</v>
      </c>
      <c r="H9" s="9">
        <v>7.2041666666666657</v>
      </c>
      <c r="I9" s="9">
        <v>5.7989583333333314</v>
      </c>
      <c r="J9" t="s">
        <v>35</v>
      </c>
      <c r="K9" s="9">
        <v>1.6</v>
      </c>
      <c r="L9" s="9">
        <v>5.7</v>
      </c>
      <c r="M9" s="9">
        <v>86.833333333333329</v>
      </c>
      <c r="N9" s="9">
        <v>37</v>
      </c>
      <c r="O9" s="24">
        <v>0.66666666666666663</v>
      </c>
      <c r="P9" t="s">
        <v>29</v>
      </c>
      <c r="Q9" s="9">
        <v>0.1</v>
      </c>
      <c r="R9" s="9">
        <v>5.4750000000000005</v>
      </c>
      <c r="S9" s="9"/>
      <c r="T9" s="9"/>
      <c r="U9" s="9"/>
      <c r="AA9" s="10"/>
    </row>
    <row r="10" spans="1:27" x14ac:dyDescent="0.35">
      <c r="A10" s="8">
        <v>8</v>
      </c>
      <c r="B10" s="9">
        <v>6.3</v>
      </c>
      <c r="C10" s="9">
        <v>4</v>
      </c>
      <c r="D10">
        <v>0</v>
      </c>
      <c r="E10" s="9">
        <v>3.2</v>
      </c>
      <c r="F10" s="9">
        <v>3.6</v>
      </c>
      <c r="G10" s="9">
        <v>6.541666666666667</v>
      </c>
      <c r="H10" s="9">
        <v>7.3000000000000016</v>
      </c>
      <c r="I10" s="9">
        <v>11.168750000000005</v>
      </c>
      <c r="J10" t="s">
        <v>28</v>
      </c>
      <c r="K10" s="9">
        <v>9.6999999999999993</v>
      </c>
      <c r="L10" s="9">
        <v>4.9000000000000004</v>
      </c>
      <c r="M10" s="9">
        <v>77.270833333333329</v>
      </c>
      <c r="N10" s="9">
        <v>38.6</v>
      </c>
      <c r="O10" s="24">
        <v>0.5625</v>
      </c>
      <c r="P10" t="s">
        <v>28</v>
      </c>
      <c r="Q10" s="9">
        <v>0.2</v>
      </c>
      <c r="R10" s="9">
        <v>4.854166666666667</v>
      </c>
      <c r="S10" s="9"/>
      <c r="T10" s="9"/>
      <c r="U10" s="9"/>
      <c r="AA10" s="10"/>
    </row>
    <row r="11" spans="1:27" x14ac:dyDescent="0.35">
      <c r="A11" s="8">
        <v>9</v>
      </c>
      <c r="B11" s="9">
        <v>6.1</v>
      </c>
      <c r="C11" s="9">
        <v>4.3</v>
      </c>
      <c r="D11">
        <v>4.5999999999999996</v>
      </c>
      <c r="E11" s="9">
        <v>3.8</v>
      </c>
      <c r="F11" s="9">
        <v>4.2</v>
      </c>
      <c r="G11" s="9">
        <v>6.3500000000000005</v>
      </c>
      <c r="H11" s="9">
        <v>7.3000000000000016</v>
      </c>
      <c r="I11" s="9">
        <v>10.330208333333337</v>
      </c>
      <c r="J11" t="s">
        <v>28</v>
      </c>
      <c r="K11" s="9">
        <v>9.6999999999999993</v>
      </c>
      <c r="L11" s="9">
        <v>5.5</v>
      </c>
      <c r="M11" s="9">
        <v>85.845833333333346</v>
      </c>
      <c r="N11" s="9">
        <v>35.4</v>
      </c>
      <c r="O11" s="24">
        <v>0.5</v>
      </c>
      <c r="P11" t="s">
        <v>29</v>
      </c>
      <c r="Q11" s="9">
        <v>0</v>
      </c>
      <c r="R11" s="9">
        <v>5.3833333333333337</v>
      </c>
      <c r="S11" s="9"/>
      <c r="T11" s="9"/>
      <c r="U11" s="9"/>
      <c r="AA11" s="10"/>
    </row>
    <row r="12" spans="1:27" x14ac:dyDescent="0.35">
      <c r="A12" s="8">
        <v>10</v>
      </c>
      <c r="B12" s="9">
        <v>5.7</v>
      </c>
      <c r="C12" s="9">
        <v>5.3</v>
      </c>
      <c r="D12">
        <v>3.2</v>
      </c>
      <c r="E12" s="9">
        <v>4.9000000000000004</v>
      </c>
      <c r="F12" s="9">
        <v>5</v>
      </c>
      <c r="G12" s="9">
        <v>6.3208333333333329</v>
      </c>
      <c r="H12" s="9">
        <v>7.3000000000000016</v>
      </c>
      <c r="I12" s="9">
        <v>13.265625000000005</v>
      </c>
      <c r="J12" t="s">
        <v>28</v>
      </c>
      <c r="K12" s="9">
        <v>19.3</v>
      </c>
      <c r="L12" s="9">
        <v>5.6</v>
      </c>
      <c r="M12" s="9">
        <v>93.524999999999991</v>
      </c>
      <c r="N12" s="9">
        <v>45.1</v>
      </c>
      <c r="O12" s="24">
        <v>0.58333333333333337</v>
      </c>
      <c r="P12" t="s">
        <v>28</v>
      </c>
      <c r="Q12" s="9">
        <v>0</v>
      </c>
      <c r="R12" s="9">
        <v>5.458333333333333</v>
      </c>
      <c r="S12" s="9"/>
      <c r="T12" s="9"/>
      <c r="U12" s="9"/>
      <c r="AA12" s="10"/>
    </row>
    <row r="13" spans="1:27" x14ac:dyDescent="0.35">
      <c r="A13" s="8">
        <v>11</v>
      </c>
      <c r="B13" s="9">
        <v>6.3</v>
      </c>
      <c r="C13" s="9">
        <v>4.7</v>
      </c>
      <c r="D13">
        <v>0.2</v>
      </c>
      <c r="E13" s="9">
        <v>4.3</v>
      </c>
      <c r="F13" s="9">
        <v>4.5999999999999996</v>
      </c>
      <c r="G13" s="9">
        <v>6.3791666666666673</v>
      </c>
      <c r="H13" s="9">
        <v>7.2416666666666636</v>
      </c>
      <c r="I13" s="9">
        <v>4.2177083333333343</v>
      </c>
      <c r="J13" t="s">
        <v>26</v>
      </c>
      <c r="K13" s="9">
        <v>6.4</v>
      </c>
      <c r="L13" s="9">
        <v>5.0999999999999996</v>
      </c>
      <c r="M13" s="9">
        <v>94.320833333333326</v>
      </c>
      <c r="N13" s="9">
        <v>20.9</v>
      </c>
      <c r="O13" s="24">
        <v>3.125E-2</v>
      </c>
      <c r="P13" t="s">
        <v>26</v>
      </c>
      <c r="Q13" s="9">
        <v>0</v>
      </c>
      <c r="R13" s="9">
        <v>5.3</v>
      </c>
      <c r="S13" s="9"/>
      <c r="T13" s="9"/>
      <c r="U13" s="9"/>
      <c r="AA13" s="10"/>
    </row>
    <row r="14" spans="1:27" x14ac:dyDescent="0.35">
      <c r="A14" s="8">
        <v>12</v>
      </c>
      <c r="B14" s="9">
        <v>12.5</v>
      </c>
      <c r="C14" s="9">
        <v>4.5</v>
      </c>
      <c r="D14">
        <v>0.2</v>
      </c>
      <c r="E14" s="9">
        <v>3.4</v>
      </c>
      <c r="F14" s="9">
        <v>3.8</v>
      </c>
      <c r="G14" s="9">
        <v>6.4750000000000014</v>
      </c>
      <c r="H14" s="9">
        <v>7.1999999999999984</v>
      </c>
      <c r="I14" s="9">
        <v>2.2374999999999994</v>
      </c>
      <c r="J14" t="s">
        <v>29</v>
      </c>
      <c r="K14" s="9">
        <v>1.6</v>
      </c>
      <c r="L14" s="12">
        <v>6</v>
      </c>
      <c r="M14" s="9">
        <v>89.933333333333337</v>
      </c>
      <c r="N14" s="9">
        <v>40.200000000000003</v>
      </c>
      <c r="O14" s="24">
        <v>0.98958333333333337</v>
      </c>
      <c r="P14" t="s">
        <v>25</v>
      </c>
      <c r="Q14" s="9">
        <v>0.5</v>
      </c>
      <c r="R14" s="9">
        <v>7.3500000000000005</v>
      </c>
      <c r="S14" s="9"/>
      <c r="T14" s="13"/>
      <c r="U14" s="9"/>
      <c r="AA14" s="10"/>
    </row>
    <row r="15" spans="1:27" x14ac:dyDescent="0.35">
      <c r="A15" s="8">
        <v>13</v>
      </c>
      <c r="B15" s="9">
        <v>14</v>
      </c>
      <c r="C15" s="9">
        <v>5.9</v>
      </c>
      <c r="D15">
        <v>0.4</v>
      </c>
      <c r="E15" s="9">
        <v>7.5</v>
      </c>
      <c r="F15" s="9">
        <v>7</v>
      </c>
      <c r="G15" s="9">
        <v>6.9333333333333345</v>
      </c>
      <c r="H15" s="9">
        <v>7.2375000000000043</v>
      </c>
      <c r="I15" s="9">
        <v>9.0583333333333282</v>
      </c>
      <c r="J15" t="s">
        <v>25</v>
      </c>
      <c r="K15" s="9">
        <v>6.4</v>
      </c>
      <c r="L15" s="9">
        <v>12.2</v>
      </c>
      <c r="M15" s="9">
        <v>80.900000000000006</v>
      </c>
      <c r="N15" s="9">
        <v>54.7</v>
      </c>
      <c r="O15" s="24">
        <v>0.625</v>
      </c>
      <c r="P15" t="s">
        <v>23</v>
      </c>
      <c r="Q15" s="9">
        <v>0.6</v>
      </c>
      <c r="R15" s="9">
        <v>11.870833333333335</v>
      </c>
      <c r="S15" s="9"/>
      <c r="T15" s="9"/>
      <c r="U15" s="9"/>
      <c r="AA15" s="10"/>
    </row>
    <row r="16" spans="1:27" x14ac:dyDescent="0.35">
      <c r="A16" s="8">
        <v>14</v>
      </c>
      <c r="B16" s="9">
        <v>12.7</v>
      </c>
      <c r="C16" s="9">
        <v>8.1</v>
      </c>
      <c r="D16">
        <v>0.2</v>
      </c>
      <c r="E16" s="9">
        <v>7.7</v>
      </c>
      <c r="F16" s="9">
        <v>8.1999999999999993</v>
      </c>
      <c r="G16" s="9">
        <v>7.6375000000000002</v>
      </c>
      <c r="H16" s="9">
        <v>7.3083333333333345</v>
      </c>
      <c r="I16" s="9">
        <v>3.118749999999999</v>
      </c>
      <c r="J16" t="s">
        <v>23</v>
      </c>
      <c r="K16" s="9">
        <v>3.2</v>
      </c>
      <c r="L16" s="9">
        <v>10.7</v>
      </c>
      <c r="M16" s="9">
        <v>85.962499999999991</v>
      </c>
      <c r="N16" s="9">
        <v>37</v>
      </c>
      <c r="O16" s="24">
        <v>0.97916666666666663</v>
      </c>
      <c r="P16" t="s">
        <v>23</v>
      </c>
      <c r="Q16" s="9">
        <v>0.1</v>
      </c>
      <c r="R16" s="9">
        <v>11.024999999999999</v>
      </c>
      <c r="S16" s="9"/>
      <c r="T16" s="9"/>
      <c r="U16" s="9"/>
      <c r="AA16" s="10"/>
    </row>
    <row r="17" spans="1:27" x14ac:dyDescent="0.35">
      <c r="A17" s="8">
        <v>15</v>
      </c>
      <c r="B17" s="9">
        <v>11.6</v>
      </c>
      <c r="C17" s="9">
        <v>9.6999999999999993</v>
      </c>
      <c r="D17">
        <v>0.6</v>
      </c>
      <c r="E17" s="9">
        <v>8.4</v>
      </c>
      <c r="F17" s="9">
        <v>7.8</v>
      </c>
      <c r="G17" s="9">
        <v>8.0666666666666629</v>
      </c>
      <c r="H17" s="9">
        <v>7.4416666666666673</v>
      </c>
      <c r="I17" s="9">
        <v>8.4020833333333371</v>
      </c>
      <c r="J17" t="s">
        <v>25</v>
      </c>
      <c r="K17" s="9">
        <v>11.3</v>
      </c>
      <c r="L17" s="9">
        <v>10.5</v>
      </c>
      <c r="M17" s="9">
        <v>82.28749999999998</v>
      </c>
      <c r="N17" s="9">
        <v>38.6</v>
      </c>
      <c r="O17" s="24">
        <v>0.44791666666666669</v>
      </c>
      <c r="P17" t="s">
        <v>23</v>
      </c>
      <c r="Q17" s="9">
        <v>1.4</v>
      </c>
      <c r="R17" s="9">
        <v>8.6291666666666664</v>
      </c>
      <c r="S17" s="9"/>
      <c r="T17" s="9"/>
      <c r="U17" s="9"/>
      <c r="AA17" s="10"/>
    </row>
    <row r="18" spans="1:27" x14ac:dyDescent="0.35">
      <c r="A18" s="8">
        <v>16</v>
      </c>
      <c r="B18" s="9">
        <v>10.5</v>
      </c>
      <c r="C18" s="9">
        <v>-0.1</v>
      </c>
      <c r="D18">
        <v>1.2</v>
      </c>
      <c r="E18" s="9">
        <v>-2.8</v>
      </c>
      <c r="F18" s="9">
        <v>-1.8</v>
      </c>
      <c r="G18" s="9">
        <v>7.9666666666666686</v>
      </c>
      <c r="H18" s="9">
        <v>7.5916666666666623</v>
      </c>
      <c r="I18" s="9">
        <v>2.649999999999999</v>
      </c>
      <c r="J18" t="s">
        <v>25</v>
      </c>
      <c r="K18" s="9">
        <v>1.6</v>
      </c>
      <c r="L18" s="9">
        <v>5.8</v>
      </c>
      <c r="M18" s="9">
        <v>81.366666666666688</v>
      </c>
      <c r="N18" s="9">
        <v>24.1</v>
      </c>
      <c r="O18" s="24">
        <v>0.73958333333333337</v>
      </c>
      <c r="P18" t="s">
        <v>24</v>
      </c>
      <c r="Q18" s="9">
        <v>6.3</v>
      </c>
      <c r="R18" s="9">
        <v>5.9499999999999993</v>
      </c>
      <c r="S18" s="9"/>
      <c r="T18" s="9"/>
      <c r="U18" s="9"/>
      <c r="AA18" s="10"/>
    </row>
    <row r="19" spans="1:27" x14ac:dyDescent="0.35">
      <c r="A19" s="8">
        <v>17</v>
      </c>
      <c r="B19" s="9">
        <v>13.1</v>
      </c>
      <c r="C19" s="9">
        <v>5.2</v>
      </c>
      <c r="D19">
        <v>0.2</v>
      </c>
      <c r="E19" s="9">
        <v>6.2</v>
      </c>
      <c r="F19" s="9">
        <v>7</v>
      </c>
      <c r="G19" s="9">
        <v>8.0833333333333339</v>
      </c>
      <c r="H19" s="9">
        <v>7.7166666666666686</v>
      </c>
      <c r="I19" s="9">
        <v>3.2833333333333337</v>
      </c>
      <c r="J19" t="s">
        <v>24</v>
      </c>
      <c r="K19" s="9">
        <v>3.2</v>
      </c>
      <c r="L19" s="9">
        <v>10.3</v>
      </c>
      <c r="M19" s="9">
        <v>90.0625</v>
      </c>
      <c r="N19" s="9">
        <v>24.1</v>
      </c>
      <c r="O19" s="24">
        <v>0.79166666666666663</v>
      </c>
      <c r="P19" t="s">
        <v>25</v>
      </c>
      <c r="Q19" s="9">
        <v>0.4</v>
      </c>
      <c r="R19" s="9">
        <v>10.066666666666668</v>
      </c>
      <c r="S19" s="9"/>
      <c r="T19" s="9"/>
      <c r="U19" s="9"/>
      <c r="AA19" s="10"/>
    </row>
    <row r="20" spans="1:27" x14ac:dyDescent="0.35">
      <c r="A20" s="8">
        <v>18</v>
      </c>
      <c r="B20" s="9">
        <v>14.4</v>
      </c>
      <c r="C20" s="9">
        <v>7.2</v>
      </c>
      <c r="D20">
        <v>0</v>
      </c>
      <c r="E20" s="9">
        <v>4.5999999999999996</v>
      </c>
      <c r="F20" s="9">
        <v>4.5999999999999996</v>
      </c>
      <c r="G20" s="9">
        <v>8.3874999999999993</v>
      </c>
      <c r="H20" s="9">
        <v>7.8166666666666673</v>
      </c>
      <c r="I20" s="9">
        <v>5.553124999999997</v>
      </c>
      <c r="J20" t="s">
        <v>23</v>
      </c>
      <c r="K20" s="9">
        <v>9.6999999999999993</v>
      </c>
      <c r="L20" s="9">
        <v>9.9</v>
      </c>
      <c r="M20" s="9">
        <v>72.108333333333363</v>
      </c>
      <c r="N20" s="9">
        <v>37</v>
      </c>
      <c r="O20" s="24">
        <v>0.51041666666666663</v>
      </c>
      <c r="P20" t="s">
        <v>25</v>
      </c>
      <c r="Q20" s="9">
        <v>3.9</v>
      </c>
      <c r="R20" s="9">
        <v>10.675000000000002</v>
      </c>
      <c r="S20" s="9"/>
      <c r="T20" s="9"/>
      <c r="U20" s="9"/>
      <c r="AA20" s="10"/>
    </row>
    <row r="21" spans="1:27" x14ac:dyDescent="0.35">
      <c r="A21" s="8">
        <v>19</v>
      </c>
      <c r="B21" s="9">
        <v>14.7</v>
      </c>
      <c r="C21" s="9">
        <v>9.9</v>
      </c>
      <c r="D21">
        <v>1.6</v>
      </c>
      <c r="E21" s="9">
        <v>8.9</v>
      </c>
      <c r="F21" s="9">
        <v>8.8000000000000007</v>
      </c>
      <c r="G21" s="9">
        <v>8.6749999999999989</v>
      </c>
      <c r="H21" s="9">
        <v>7.929166666666668</v>
      </c>
      <c r="I21" s="9">
        <v>5.8531249999999986</v>
      </c>
      <c r="J21" t="s">
        <v>25</v>
      </c>
      <c r="K21" s="9">
        <v>11.3</v>
      </c>
      <c r="L21" s="9">
        <v>11.1</v>
      </c>
      <c r="M21" s="9">
        <v>73.308333333333309</v>
      </c>
      <c r="N21" s="9">
        <v>32.200000000000003</v>
      </c>
      <c r="O21" s="24">
        <v>0.28125</v>
      </c>
      <c r="P21" t="s">
        <v>25</v>
      </c>
      <c r="Q21" s="9">
        <v>2.2999999999999998</v>
      </c>
      <c r="R21" s="9">
        <v>11.020833333333334</v>
      </c>
      <c r="S21" s="9"/>
      <c r="T21" s="9"/>
      <c r="U21" s="9"/>
      <c r="AA21" s="10"/>
    </row>
    <row r="22" spans="1:27" x14ac:dyDescent="0.35">
      <c r="A22" s="8">
        <v>20</v>
      </c>
      <c r="B22" s="9">
        <v>9.9</v>
      </c>
      <c r="C22" s="9">
        <v>7.1</v>
      </c>
      <c r="D22">
        <v>2</v>
      </c>
      <c r="E22" s="9">
        <v>5.6</v>
      </c>
      <c r="F22" s="9">
        <v>7</v>
      </c>
      <c r="G22" s="9">
        <v>8.8500000000000032</v>
      </c>
      <c r="H22" s="9">
        <v>8.0499999999999972</v>
      </c>
      <c r="I22" s="9">
        <v>2.9010416666666683</v>
      </c>
      <c r="J22" t="s">
        <v>30</v>
      </c>
      <c r="K22" s="9">
        <v>4.8</v>
      </c>
      <c r="L22" s="9">
        <v>8</v>
      </c>
      <c r="M22" s="9">
        <v>92.324999999999989</v>
      </c>
      <c r="N22" s="9">
        <v>20.9</v>
      </c>
      <c r="O22" s="24">
        <v>0.73958333333333337</v>
      </c>
      <c r="P22" t="s">
        <v>26</v>
      </c>
      <c r="Q22" s="9">
        <v>0.1</v>
      </c>
      <c r="R22" s="9">
        <v>7.7541666666666691</v>
      </c>
      <c r="S22" s="9"/>
      <c r="T22" s="9"/>
      <c r="U22" s="9"/>
      <c r="AA22" s="10"/>
    </row>
    <row r="23" spans="1:27" x14ac:dyDescent="0.35">
      <c r="A23" s="8">
        <v>21</v>
      </c>
      <c r="B23" s="9">
        <v>11</v>
      </c>
      <c r="C23" s="9">
        <v>4.5</v>
      </c>
      <c r="D23">
        <v>0.2</v>
      </c>
      <c r="E23" s="9">
        <v>2</v>
      </c>
      <c r="F23" s="9">
        <v>3.7</v>
      </c>
      <c r="G23" s="9">
        <v>8.7499999999999964</v>
      </c>
      <c r="H23" s="9">
        <v>8.1749999999999972</v>
      </c>
      <c r="I23" s="9">
        <v>8.5302083333333325</v>
      </c>
      <c r="J23" t="s">
        <v>25</v>
      </c>
      <c r="K23" s="9">
        <v>4.8</v>
      </c>
      <c r="L23" s="9">
        <v>7.9</v>
      </c>
      <c r="M23" s="9">
        <v>82.99166666666666</v>
      </c>
      <c r="N23" s="9">
        <v>54.7</v>
      </c>
      <c r="O23" s="24">
        <v>0.52083333333333337</v>
      </c>
      <c r="P23" t="s">
        <v>33</v>
      </c>
      <c r="Q23" s="9">
        <v>1.5</v>
      </c>
      <c r="R23" s="9">
        <v>8.5083333333333346</v>
      </c>
      <c r="S23" s="9"/>
      <c r="T23" s="9"/>
      <c r="U23" s="9"/>
      <c r="AA23" s="10"/>
    </row>
    <row r="24" spans="1:27" x14ac:dyDescent="0.35">
      <c r="A24" s="8">
        <v>22</v>
      </c>
      <c r="B24" s="9">
        <v>11.6</v>
      </c>
      <c r="C24" s="9">
        <v>6.8</v>
      </c>
      <c r="D24">
        <v>0</v>
      </c>
      <c r="E24" s="9">
        <v>4.7</v>
      </c>
      <c r="F24" s="9">
        <v>4.2</v>
      </c>
      <c r="G24" s="9">
        <v>8.5958333333333297</v>
      </c>
      <c r="H24" s="9">
        <v>8.2750000000000039</v>
      </c>
      <c r="I24" s="9">
        <v>15.218749999999998</v>
      </c>
      <c r="J24" t="s">
        <v>31</v>
      </c>
      <c r="K24" s="9">
        <v>17.7</v>
      </c>
      <c r="L24" s="9">
        <v>9.1</v>
      </c>
      <c r="M24" s="9">
        <v>63.041666666666679</v>
      </c>
      <c r="N24" s="9">
        <v>61.2</v>
      </c>
      <c r="O24" s="24">
        <v>0.67708333333333337</v>
      </c>
      <c r="P24" t="s">
        <v>23</v>
      </c>
      <c r="Q24" s="9">
        <v>9.6</v>
      </c>
      <c r="R24" s="9">
        <v>8.0041666666666682</v>
      </c>
      <c r="S24" s="9"/>
      <c r="T24" s="9"/>
      <c r="U24" s="9"/>
      <c r="AA24" s="10"/>
    </row>
    <row r="25" spans="1:27" x14ac:dyDescent="0.35">
      <c r="A25" s="8">
        <v>23</v>
      </c>
      <c r="B25" s="9">
        <v>10.1</v>
      </c>
      <c r="C25" s="9">
        <v>3.3</v>
      </c>
      <c r="D25">
        <v>0</v>
      </c>
      <c r="E25" s="9">
        <v>1.6</v>
      </c>
      <c r="F25" s="9">
        <v>1.4</v>
      </c>
      <c r="G25" s="9">
        <v>8.4000000000000021</v>
      </c>
      <c r="H25" s="9">
        <v>8.3000000000000025</v>
      </c>
      <c r="I25" s="9">
        <v>17.855208333333334</v>
      </c>
      <c r="J25" t="s">
        <v>23</v>
      </c>
      <c r="K25" s="9">
        <v>25.7</v>
      </c>
      <c r="L25" s="9">
        <v>6.3</v>
      </c>
      <c r="M25" s="9">
        <v>69.670833333333334</v>
      </c>
      <c r="N25" s="9">
        <v>72.400000000000006</v>
      </c>
      <c r="O25" s="24">
        <v>0.57291666666666663</v>
      </c>
      <c r="P25" t="s">
        <v>25</v>
      </c>
      <c r="Q25" s="9">
        <v>8.6999999999999993</v>
      </c>
      <c r="R25" s="9">
        <v>6.299999999999998</v>
      </c>
      <c r="S25" s="9"/>
      <c r="T25" s="9"/>
      <c r="U25" s="9"/>
      <c r="AA25" s="10"/>
    </row>
    <row r="26" spans="1:27" x14ac:dyDescent="0.35">
      <c r="A26" s="8">
        <v>24</v>
      </c>
      <c r="B26" s="9">
        <v>12.8</v>
      </c>
      <c r="C26" s="9">
        <v>4.3</v>
      </c>
      <c r="D26">
        <v>0</v>
      </c>
      <c r="E26" s="9">
        <v>1.8</v>
      </c>
      <c r="F26" s="9">
        <v>1.4</v>
      </c>
      <c r="G26" s="9">
        <v>8.2416666666666671</v>
      </c>
      <c r="H26" s="9">
        <v>8.3000000000000025</v>
      </c>
      <c r="I26" s="9">
        <v>10.497916666666667</v>
      </c>
      <c r="J26" t="s">
        <v>31</v>
      </c>
      <c r="K26" s="9">
        <v>14.5</v>
      </c>
      <c r="L26" s="9">
        <v>8.1</v>
      </c>
      <c r="M26" s="9">
        <v>65.791666666666671</v>
      </c>
      <c r="N26" s="9">
        <v>48.3</v>
      </c>
      <c r="O26" s="24">
        <v>6.25E-2</v>
      </c>
      <c r="P26" t="s">
        <v>23</v>
      </c>
      <c r="Q26" s="9">
        <v>7.4</v>
      </c>
      <c r="R26" s="9">
        <v>7.1041666666666679</v>
      </c>
      <c r="S26" s="9"/>
      <c r="T26" s="9"/>
      <c r="U26" s="9"/>
      <c r="AA26" s="10"/>
    </row>
    <row r="27" spans="1:27" x14ac:dyDescent="0.35">
      <c r="A27" s="8">
        <v>25</v>
      </c>
      <c r="B27" s="9">
        <v>7.2</v>
      </c>
      <c r="C27" s="9">
        <v>1.5</v>
      </c>
      <c r="D27">
        <v>5.2</v>
      </c>
      <c r="E27" s="9">
        <v>-1.7</v>
      </c>
      <c r="F27" s="9">
        <v>0.7</v>
      </c>
      <c r="G27" s="9">
        <v>8.3541666666666643</v>
      </c>
      <c r="H27" s="9">
        <v>8.3000000000000025</v>
      </c>
      <c r="I27" s="9">
        <v>1.0833333333333328</v>
      </c>
      <c r="J27" t="s">
        <v>29</v>
      </c>
      <c r="K27" s="9">
        <v>3.2</v>
      </c>
      <c r="L27" s="9">
        <v>5.2</v>
      </c>
      <c r="M27" s="9">
        <v>92.662500000000009</v>
      </c>
      <c r="N27" s="9">
        <v>19.3</v>
      </c>
      <c r="O27" s="24">
        <v>0.52083333333333337</v>
      </c>
      <c r="P27" t="s">
        <v>24</v>
      </c>
      <c r="Q27" s="9">
        <v>0.3</v>
      </c>
      <c r="R27" s="9">
        <v>5.0708333333333337</v>
      </c>
      <c r="S27" s="9"/>
      <c r="T27" s="9"/>
      <c r="U27" s="9"/>
      <c r="AA27" s="10"/>
    </row>
    <row r="28" spans="1:27" x14ac:dyDescent="0.35">
      <c r="A28" s="8">
        <v>26</v>
      </c>
      <c r="B28" s="9">
        <v>6.5</v>
      </c>
      <c r="C28" s="9">
        <v>5.0999999999999996</v>
      </c>
      <c r="D28">
        <v>7.2</v>
      </c>
      <c r="E28" s="9">
        <v>4.8</v>
      </c>
      <c r="F28" s="9">
        <v>5.5</v>
      </c>
      <c r="G28" s="9">
        <v>8.2250000000000014</v>
      </c>
      <c r="H28" s="9">
        <v>8.3000000000000025</v>
      </c>
      <c r="I28" s="9">
        <v>3.4052083333333338</v>
      </c>
      <c r="J28" t="s">
        <v>26</v>
      </c>
      <c r="K28" s="9">
        <v>6.4</v>
      </c>
      <c r="L28" s="9">
        <v>5.6</v>
      </c>
      <c r="M28" s="9">
        <v>90.841666666666654</v>
      </c>
      <c r="N28" s="9">
        <v>24.1</v>
      </c>
      <c r="O28" s="24">
        <v>0.51041666666666663</v>
      </c>
      <c r="P28" t="s">
        <v>26</v>
      </c>
      <c r="Q28" s="9">
        <v>0.2</v>
      </c>
      <c r="R28" s="9">
        <v>5.6250000000000027</v>
      </c>
      <c r="S28" s="9"/>
      <c r="T28" s="9"/>
      <c r="U28" s="9"/>
      <c r="AA28" s="10"/>
    </row>
    <row r="29" spans="1:27" x14ac:dyDescent="0.35">
      <c r="A29" s="8">
        <v>27</v>
      </c>
      <c r="B29" s="9">
        <v>11</v>
      </c>
      <c r="C29" s="9">
        <v>4.4000000000000004</v>
      </c>
      <c r="D29">
        <v>0</v>
      </c>
      <c r="E29" s="9">
        <v>4.0999999999999996</v>
      </c>
      <c r="F29" s="9">
        <v>5</v>
      </c>
      <c r="G29" s="9">
        <v>8.2166666666666668</v>
      </c>
      <c r="H29" s="9">
        <v>8.3000000000000025</v>
      </c>
      <c r="I29" s="9">
        <v>2.3510416666666658</v>
      </c>
      <c r="J29" t="s">
        <v>37</v>
      </c>
      <c r="K29" s="9">
        <v>0</v>
      </c>
      <c r="L29" s="9">
        <v>5.5</v>
      </c>
      <c r="M29" s="9">
        <v>83.712499999999991</v>
      </c>
      <c r="N29" s="9">
        <v>41.8</v>
      </c>
      <c r="O29" s="24">
        <v>0.63541666666666663</v>
      </c>
      <c r="P29" t="s">
        <v>32</v>
      </c>
      <c r="Q29" s="9">
        <v>2.2999999999999998</v>
      </c>
      <c r="R29" s="9">
        <v>6.3458333333333341</v>
      </c>
      <c r="S29" s="9"/>
      <c r="T29" s="9"/>
      <c r="U29" s="9"/>
      <c r="AA29" s="10"/>
    </row>
    <row r="30" spans="1:27" x14ac:dyDescent="0.35">
      <c r="A30" s="8">
        <v>28</v>
      </c>
      <c r="B30" s="9">
        <v>10.7</v>
      </c>
      <c r="C30" s="9">
        <v>2.1</v>
      </c>
      <c r="D30">
        <v>2.8</v>
      </c>
      <c r="E30" s="9">
        <v>-0.6</v>
      </c>
      <c r="F30" s="9">
        <v>0.5</v>
      </c>
      <c r="G30" s="9">
        <v>8.1249999999999982</v>
      </c>
      <c r="H30" s="9">
        <v>8.3000000000000025</v>
      </c>
      <c r="I30" s="9">
        <v>5.0999999999999996</v>
      </c>
      <c r="J30" t="s">
        <v>35</v>
      </c>
      <c r="K30" s="9">
        <v>6.4</v>
      </c>
      <c r="L30" s="9">
        <v>7.6</v>
      </c>
      <c r="M30" s="9">
        <v>84.037500000000009</v>
      </c>
      <c r="N30" s="9">
        <v>33.799999999999997</v>
      </c>
      <c r="O30" s="24">
        <v>0.32291666666666669</v>
      </c>
      <c r="P30" t="s">
        <v>24</v>
      </c>
      <c r="Q30" s="9">
        <v>2.2999999999999998</v>
      </c>
      <c r="R30" s="9">
        <v>6.6833333333333345</v>
      </c>
      <c r="S30" s="9"/>
      <c r="T30" s="9"/>
      <c r="U30" s="9"/>
      <c r="AA30" s="10"/>
    </row>
    <row r="31" spans="1:27" x14ac:dyDescent="0.35">
      <c r="A31" s="8">
        <v>29</v>
      </c>
      <c r="B31" s="9">
        <v>12.6</v>
      </c>
      <c r="C31" s="9">
        <v>5.0999999999999996</v>
      </c>
      <c r="D31">
        <v>3</v>
      </c>
      <c r="E31" s="9">
        <v>2.8</v>
      </c>
      <c r="F31" s="9">
        <v>2.5</v>
      </c>
      <c r="G31" s="9">
        <v>8.2333333333333325</v>
      </c>
      <c r="H31" s="9">
        <v>8.3000000000000025</v>
      </c>
      <c r="I31" s="9">
        <v>4.3906250000000027</v>
      </c>
      <c r="J31" t="s">
        <v>23</v>
      </c>
      <c r="K31" s="9">
        <v>1.6</v>
      </c>
      <c r="L31" s="9">
        <v>7.8</v>
      </c>
      <c r="M31" s="9">
        <v>78.95</v>
      </c>
      <c r="N31" s="9">
        <v>49.9</v>
      </c>
      <c r="O31" s="24">
        <v>0.72916666666666663</v>
      </c>
      <c r="P31" t="s">
        <v>27</v>
      </c>
      <c r="Q31" s="9">
        <v>5.3</v>
      </c>
      <c r="R31" s="9">
        <v>7.7249999999999979</v>
      </c>
      <c r="S31" s="9"/>
      <c r="T31" s="13"/>
      <c r="U31" s="9"/>
      <c r="AA31" s="10"/>
    </row>
    <row r="32" spans="1:27" x14ac:dyDescent="0.35">
      <c r="A32" s="8">
        <v>30</v>
      </c>
      <c r="B32" s="9">
        <v>13.8</v>
      </c>
      <c r="C32" s="9">
        <v>3.4</v>
      </c>
      <c r="D32">
        <v>0</v>
      </c>
      <c r="E32" s="9">
        <v>0.3</v>
      </c>
      <c r="F32" s="9">
        <v>1.2</v>
      </c>
      <c r="G32" s="9">
        <v>8.4708333333333332</v>
      </c>
      <c r="H32" s="9">
        <v>8.3041666666666689</v>
      </c>
      <c r="I32" s="9">
        <v>2.4500000000000006</v>
      </c>
      <c r="J32" t="s">
        <v>25</v>
      </c>
      <c r="K32" s="9">
        <v>4.8</v>
      </c>
      <c r="L32" s="9">
        <v>7.9</v>
      </c>
      <c r="M32" s="9">
        <v>73.150000000000006</v>
      </c>
      <c r="N32" s="9">
        <v>30.6</v>
      </c>
      <c r="O32" s="24">
        <v>0.44791666666666669</v>
      </c>
      <c r="P32" t="s">
        <v>23</v>
      </c>
      <c r="Q32" s="9">
        <v>8.3000000000000007</v>
      </c>
      <c r="R32" s="9">
        <v>8.1708333333333325</v>
      </c>
      <c r="S32" s="9"/>
      <c r="T32" s="9"/>
      <c r="U32" s="9"/>
      <c r="AA32" s="10"/>
    </row>
    <row r="33" spans="1:28" x14ac:dyDescent="0.35">
      <c r="A33" s="8">
        <v>31</v>
      </c>
      <c r="B33" s="9">
        <v>13.6</v>
      </c>
      <c r="C33" s="9">
        <v>0.3</v>
      </c>
      <c r="D33">
        <v>3.8</v>
      </c>
      <c r="E33" s="9">
        <v>-2.4</v>
      </c>
      <c r="F33" s="9">
        <v>-0.3</v>
      </c>
      <c r="G33" s="9">
        <v>8.6782608695652179</v>
      </c>
      <c r="H33" s="9">
        <v>8.4000000000000039</v>
      </c>
      <c r="I33" s="9">
        <v>6.9635416666666679</v>
      </c>
      <c r="J33" t="s">
        <v>29</v>
      </c>
      <c r="K33" s="9">
        <v>0</v>
      </c>
      <c r="L33" s="9">
        <v>7.7</v>
      </c>
      <c r="M33" s="9">
        <v>82.143478260869557</v>
      </c>
      <c r="N33" s="9">
        <v>38.6</v>
      </c>
      <c r="O33" s="24">
        <v>0.57291666666666663</v>
      </c>
      <c r="P33" t="s">
        <v>28</v>
      </c>
      <c r="Q33" s="9">
        <v>7.9</v>
      </c>
      <c r="R33" s="9">
        <v>6.7608695652173925</v>
      </c>
      <c r="S33" s="9"/>
      <c r="T33" s="9"/>
      <c r="U33" s="9"/>
      <c r="AA33" s="10"/>
    </row>
    <row r="34" spans="1:28" x14ac:dyDescent="0.35">
      <c r="A34" s="14" t="s">
        <v>18</v>
      </c>
      <c r="B34" s="15">
        <f>AVERAGE(B3:B33)</f>
        <v>10.103225806451615</v>
      </c>
      <c r="C34" s="15">
        <f>AVERAGE(C3:C33)</f>
        <v>4.0129032258064505</v>
      </c>
      <c r="D34" s="15">
        <f>SUM(D3:D33)</f>
        <v>51.599999999999987</v>
      </c>
      <c r="E34" s="15">
        <f>AVERAGE(E3:E33)</f>
        <v>2.5225806451612898</v>
      </c>
      <c r="F34" s="15">
        <f>AVERAGE(F3:F33)</f>
        <v>3.0870967741935496</v>
      </c>
      <c r="G34" s="15">
        <f>AVERAGE(G3:G33)</f>
        <v>7.5066912108461885</v>
      </c>
      <c r="H34" s="15">
        <f>AVERAGE(H3:H33)</f>
        <v>7.7315860215053807</v>
      </c>
      <c r="I34" s="15">
        <f>AVERAGE(I3:I33)</f>
        <v>5.8977822580645167</v>
      </c>
      <c r="J34" s="15"/>
      <c r="K34" s="15"/>
      <c r="L34" s="16">
        <f>AVERAGE(L3:L33)</f>
        <v>6.7387096774193544</v>
      </c>
      <c r="M34" s="15">
        <f>AVERAGE(M3:M33)</f>
        <v>83.359735857877524</v>
      </c>
      <c r="N34" s="15">
        <f>MAX(N3:N33)</f>
        <v>72.400000000000006</v>
      </c>
      <c r="O34" s="17"/>
      <c r="P34" s="18"/>
      <c r="Q34" s="19">
        <v>96.1</v>
      </c>
      <c r="R34" s="20">
        <f>AVERAGE(R3:R33)</f>
        <v>6.8754850397381952</v>
      </c>
      <c r="S34" s="21"/>
      <c r="AA34" s="10"/>
    </row>
    <row r="35" spans="1:28" x14ac:dyDescent="0.35">
      <c r="A35" s="22" t="s">
        <v>19</v>
      </c>
      <c r="B35" s="15">
        <f>MAX(B3:B33)</f>
        <v>14.7</v>
      </c>
      <c r="C35" s="15">
        <f>MIN(C3:C33)</f>
        <v>-1.8</v>
      </c>
      <c r="D35" s="15">
        <f>MAX(D3:D33)</f>
        <v>9.1999999999999993</v>
      </c>
      <c r="E35" s="15">
        <f>MIN(E3:E33)</f>
        <v>-4.4000000000000004</v>
      </c>
      <c r="F35" s="15">
        <f>MIN(F3:F33)</f>
        <v>-3.8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5">
        <f>MAX(Q3:Q33)</f>
        <v>9.6</v>
      </c>
      <c r="R35" s="20">
        <f>MIN(R3:R33)</f>
        <v>2.5208333333333335</v>
      </c>
      <c r="S35" s="21"/>
      <c r="AA35" s="10"/>
    </row>
    <row r="36" spans="1:28" x14ac:dyDescent="0.35">
      <c r="AA36" s="10"/>
    </row>
    <row r="37" spans="1:28" x14ac:dyDescent="0.35">
      <c r="B37" s="23">
        <f>AVERAGE(B34,C34)</f>
        <v>7.0580645161290327</v>
      </c>
      <c r="C37">
        <f>COUNTIF(C3:C33,"&lt;0")</f>
        <v>4</v>
      </c>
      <c r="D37">
        <f>COUNTIF(D3:D33,"&gt;0.1")</f>
        <v>23</v>
      </c>
      <c r="E37">
        <f>COUNTIF(E3:E33,"&lt;0")</f>
        <v>8</v>
      </c>
      <c r="Q37">
        <f>COUNTIF(Q3:Q33,"&lt;0.05")</f>
        <v>3</v>
      </c>
      <c r="AB37" s="10"/>
    </row>
    <row r="38" spans="1:28" x14ac:dyDescent="0.35">
      <c r="D38">
        <f>COUNTIF(D3:D33,"&gt;0.9")</f>
        <v>13</v>
      </c>
    </row>
    <row r="39" spans="1:28" x14ac:dyDescent="0.35">
      <c r="Q39" t="s">
        <v>20</v>
      </c>
    </row>
    <row r="41" spans="1:28" x14ac:dyDescent="0.35">
      <c r="Q41" s="9">
        <f>SUM(Q3:Q33)</f>
        <v>85.5</v>
      </c>
      <c r="R41" t="s">
        <v>21</v>
      </c>
    </row>
  </sheetData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4A793-0CF3-4448-95F6-B107A7AD2D56}">
  <sheetPr>
    <pageSetUpPr fitToPage="1"/>
  </sheetPr>
  <dimension ref="A1:AB41"/>
  <sheetViews>
    <sheetView workbookViewId="0">
      <selection activeCell="E3" sqref="E3:E32"/>
    </sheetView>
  </sheetViews>
  <sheetFormatPr defaultRowHeight="14.5" x14ac:dyDescent="0.35"/>
  <cols>
    <col min="15" max="15" width="12.453125" customWidth="1"/>
  </cols>
  <sheetData>
    <row r="1" spans="1:27" x14ac:dyDescent="0.35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30" x14ac:dyDescent="0.3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/>
    </row>
    <row r="3" spans="1:27" x14ac:dyDescent="0.35">
      <c r="A3" s="8">
        <v>1</v>
      </c>
      <c r="B3" s="9">
        <v>7.5</v>
      </c>
      <c r="C3" s="9">
        <v>4.9000000000000004</v>
      </c>
      <c r="D3">
        <v>2.2000000000000002</v>
      </c>
      <c r="E3" s="9">
        <v>4.7</v>
      </c>
      <c r="F3" s="9">
        <v>5.9</v>
      </c>
      <c r="G3" s="9">
        <v>8.9500000000000028</v>
      </c>
      <c r="H3" s="9">
        <v>8.4375000000000018</v>
      </c>
      <c r="I3" s="9">
        <v>6.6968750000000048</v>
      </c>
      <c r="J3" t="s">
        <v>28</v>
      </c>
      <c r="K3" s="9">
        <v>12.9</v>
      </c>
      <c r="L3" s="9">
        <v>5.8</v>
      </c>
      <c r="M3" s="9">
        <v>94.595833333333346</v>
      </c>
      <c r="N3" s="9">
        <v>33.799999999999997</v>
      </c>
      <c r="O3" s="24">
        <v>0.27083333333333331</v>
      </c>
      <c r="P3" t="s">
        <v>26</v>
      </c>
      <c r="Q3" s="9">
        <v>0.3</v>
      </c>
      <c r="R3" s="9">
        <v>5.6124999999999998</v>
      </c>
      <c r="S3" s="9"/>
      <c r="T3" s="9"/>
      <c r="U3" s="9"/>
      <c r="V3" s="9"/>
      <c r="W3" s="9"/>
      <c r="AA3" s="10"/>
    </row>
    <row r="4" spans="1:27" x14ac:dyDescent="0.35">
      <c r="A4" s="8">
        <v>2</v>
      </c>
      <c r="B4" s="9">
        <v>11.6</v>
      </c>
      <c r="C4" s="9">
        <v>1.1000000000000001</v>
      </c>
      <c r="D4">
        <v>10</v>
      </c>
      <c r="E4" s="9">
        <v>-0.8</v>
      </c>
      <c r="F4" s="9">
        <v>0.6</v>
      </c>
      <c r="G4" s="9">
        <v>8.6916666666666647</v>
      </c>
      <c r="H4" s="9">
        <v>8.5</v>
      </c>
      <c r="I4" s="9">
        <v>1.4333333333333325</v>
      </c>
      <c r="J4" t="s">
        <v>25</v>
      </c>
      <c r="K4" s="9">
        <v>3.2</v>
      </c>
      <c r="L4" s="9">
        <v>6.3</v>
      </c>
      <c r="M4" s="9">
        <v>90.029166666666654</v>
      </c>
      <c r="N4" s="9">
        <v>14.5</v>
      </c>
      <c r="O4" s="24">
        <v>0.58333333333333337</v>
      </c>
      <c r="P4" t="s">
        <v>25</v>
      </c>
      <c r="Q4" s="9">
        <v>2.5</v>
      </c>
      <c r="R4" s="9">
        <v>6.6166666666666663</v>
      </c>
      <c r="S4" s="9"/>
      <c r="T4" s="9"/>
      <c r="U4" s="9"/>
      <c r="AA4" s="10"/>
    </row>
    <row r="5" spans="1:27" x14ac:dyDescent="0.35">
      <c r="A5" s="8">
        <v>3</v>
      </c>
      <c r="B5" s="9">
        <v>11.3</v>
      </c>
      <c r="C5" s="9">
        <v>6.1</v>
      </c>
      <c r="D5">
        <v>3.2</v>
      </c>
      <c r="E5" s="9">
        <v>5.2</v>
      </c>
      <c r="F5" s="9">
        <v>6.8</v>
      </c>
      <c r="G5" s="9">
        <v>8.8416666666666668</v>
      </c>
      <c r="H5" s="9">
        <v>8.5541666666666636</v>
      </c>
      <c r="I5" s="9">
        <v>6.8364583333333293</v>
      </c>
      <c r="J5" t="s">
        <v>29</v>
      </c>
      <c r="K5" s="9">
        <v>11.3</v>
      </c>
      <c r="L5" s="9">
        <v>8</v>
      </c>
      <c r="M5" s="9">
        <v>95.712499999999991</v>
      </c>
      <c r="N5" s="9">
        <v>32.200000000000003</v>
      </c>
      <c r="O5" s="24">
        <v>0.27083333333333331</v>
      </c>
      <c r="P5" t="s">
        <v>28</v>
      </c>
      <c r="Q5" s="9">
        <v>0.1</v>
      </c>
      <c r="R5" s="9">
        <v>7.8458333333333341</v>
      </c>
      <c r="S5" s="9"/>
      <c r="T5" s="9"/>
      <c r="U5" s="9"/>
      <c r="AA5" s="10"/>
    </row>
    <row r="6" spans="1:27" x14ac:dyDescent="0.35">
      <c r="A6" s="8">
        <v>4</v>
      </c>
      <c r="B6" s="9">
        <v>12.2</v>
      </c>
      <c r="C6" s="9">
        <v>3.6</v>
      </c>
      <c r="D6">
        <v>8.1999999999999993</v>
      </c>
      <c r="E6" s="9">
        <v>2.8</v>
      </c>
      <c r="F6" s="9">
        <v>4.3</v>
      </c>
      <c r="G6" s="9">
        <v>8.970833333333335</v>
      </c>
      <c r="H6" s="9">
        <v>8.5999999999999961</v>
      </c>
      <c r="I6" s="9">
        <v>5.2364583333333306</v>
      </c>
      <c r="J6" t="s">
        <v>31</v>
      </c>
      <c r="K6" s="9">
        <v>8</v>
      </c>
      <c r="L6" s="9">
        <v>5.3</v>
      </c>
      <c r="M6" s="9">
        <v>86.99166666666666</v>
      </c>
      <c r="N6" s="9">
        <v>25.7</v>
      </c>
      <c r="O6" s="24">
        <v>0.4375</v>
      </c>
      <c r="P6" t="s">
        <v>26</v>
      </c>
      <c r="Q6" s="9">
        <v>0.4</v>
      </c>
      <c r="R6" s="9">
        <v>5.1583333333333323</v>
      </c>
      <c r="S6" s="9"/>
      <c r="T6" s="9"/>
      <c r="U6" s="9"/>
      <c r="AA6" s="10"/>
    </row>
    <row r="7" spans="1:27" x14ac:dyDescent="0.35">
      <c r="A7" s="8">
        <v>5</v>
      </c>
      <c r="B7" s="9">
        <v>15.7</v>
      </c>
      <c r="C7" s="9">
        <v>4</v>
      </c>
      <c r="D7">
        <v>4</v>
      </c>
      <c r="E7" s="9">
        <v>3.8</v>
      </c>
      <c r="F7" s="9">
        <v>5.4</v>
      </c>
      <c r="G7" s="9">
        <v>8.9208333333333325</v>
      </c>
      <c r="H7" s="9">
        <v>8.6249999999999947</v>
      </c>
      <c r="I7" s="9">
        <v>7.8197916666666663</v>
      </c>
      <c r="J7" t="s">
        <v>25</v>
      </c>
      <c r="K7" s="9">
        <v>8</v>
      </c>
      <c r="L7" s="9">
        <v>12.2</v>
      </c>
      <c r="M7" s="9">
        <v>79.91249999999998</v>
      </c>
      <c r="N7" s="9">
        <v>61.2</v>
      </c>
      <c r="O7" s="24">
        <v>0.54166666666666663</v>
      </c>
      <c r="P7" t="s">
        <v>25</v>
      </c>
      <c r="Q7" s="9">
        <v>3.3</v>
      </c>
      <c r="R7" s="9">
        <v>10.945833333333333</v>
      </c>
      <c r="S7" s="9"/>
      <c r="T7" s="11"/>
      <c r="U7" s="9"/>
      <c r="AA7" s="10"/>
    </row>
    <row r="8" spans="1:27" x14ac:dyDescent="0.35">
      <c r="A8" s="8">
        <v>6</v>
      </c>
      <c r="B8" s="9">
        <v>18.2</v>
      </c>
      <c r="C8" s="9">
        <v>10.6</v>
      </c>
      <c r="D8">
        <v>5</v>
      </c>
      <c r="E8" s="9">
        <v>10</v>
      </c>
      <c r="F8" s="9">
        <v>10.1</v>
      </c>
      <c r="G8" s="9">
        <v>9.3791666666666647</v>
      </c>
      <c r="H8" s="9">
        <v>8.6999999999999975</v>
      </c>
      <c r="I8" s="9">
        <v>0</v>
      </c>
      <c r="K8" s="9"/>
      <c r="L8" s="9">
        <v>13.8</v>
      </c>
      <c r="M8" s="9">
        <v>76.258333333333354</v>
      </c>
      <c r="Q8" s="9">
        <v>3.2</v>
      </c>
      <c r="R8" s="9">
        <v>13.299999999999999</v>
      </c>
      <c r="S8" s="9"/>
      <c r="T8" s="9"/>
      <c r="U8" s="9"/>
      <c r="AA8" s="10"/>
    </row>
    <row r="9" spans="1:27" x14ac:dyDescent="0.35">
      <c r="A9" s="8">
        <v>7</v>
      </c>
      <c r="B9" s="9">
        <v>14.7</v>
      </c>
      <c r="C9" s="9">
        <v>7.9</v>
      </c>
      <c r="D9">
        <v>0.8</v>
      </c>
      <c r="E9" s="9">
        <v>6.5</v>
      </c>
      <c r="F9" s="9">
        <v>6</v>
      </c>
      <c r="G9" s="9">
        <v>9.670833333333329</v>
      </c>
      <c r="H9" s="9">
        <v>8.7625000000000046</v>
      </c>
      <c r="I9" s="9">
        <v>0</v>
      </c>
      <c r="K9" s="9"/>
      <c r="L9" s="9">
        <v>9.9</v>
      </c>
      <c r="M9" s="9">
        <v>70.362499999999997</v>
      </c>
      <c r="Q9" s="9">
        <v>5.7</v>
      </c>
      <c r="R9" s="9">
        <v>10.5375</v>
      </c>
      <c r="S9" s="9"/>
      <c r="T9" s="9"/>
      <c r="U9" s="9"/>
      <c r="AA9" s="10"/>
    </row>
    <row r="10" spans="1:27" x14ac:dyDescent="0.35">
      <c r="A10" s="8">
        <v>8</v>
      </c>
      <c r="B10" s="9">
        <v>15.7</v>
      </c>
      <c r="C10" s="9">
        <v>6.6</v>
      </c>
      <c r="D10">
        <v>12.4</v>
      </c>
      <c r="E10" s="9">
        <v>3.5</v>
      </c>
      <c r="F10" s="9">
        <v>4.2</v>
      </c>
      <c r="G10" s="9">
        <v>9.5958333333333297</v>
      </c>
      <c r="H10" s="9">
        <v>8.8750000000000036</v>
      </c>
      <c r="I10" s="9">
        <v>1.6500000000000001</v>
      </c>
      <c r="J10" t="s">
        <v>35</v>
      </c>
      <c r="K10" s="9">
        <v>4.8</v>
      </c>
      <c r="L10" s="9">
        <v>10.1</v>
      </c>
      <c r="M10" s="9">
        <v>78.670833333333334</v>
      </c>
      <c r="N10" s="9">
        <v>22.5</v>
      </c>
      <c r="O10" s="24">
        <v>0.55208333333333337</v>
      </c>
      <c r="P10" t="s">
        <v>29</v>
      </c>
      <c r="Q10" s="9">
        <v>1</v>
      </c>
      <c r="R10" s="9">
        <v>10.283333333333335</v>
      </c>
      <c r="S10" s="9"/>
      <c r="T10" s="9"/>
      <c r="U10" s="9"/>
      <c r="AA10" s="10"/>
    </row>
    <row r="11" spans="1:27" x14ac:dyDescent="0.35">
      <c r="A11" s="8">
        <v>9</v>
      </c>
      <c r="B11" s="9">
        <v>9.3000000000000007</v>
      </c>
      <c r="C11" s="9">
        <v>7.5</v>
      </c>
      <c r="D11">
        <v>10</v>
      </c>
      <c r="E11" s="9">
        <v>7.7</v>
      </c>
      <c r="F11" s="9">
        <v>8.6999999999999993</v>
      </c>
      <c r="G11" s="9">
        <v>9.7624999999999957</v>
      </c>
      <c r="H11" s="9">
        <v>8.9666666666666668</v>
      </c>
      <c r="I11" s="9">
        <v>9.8406249999999993</v>
      </c>
      <c r="J11" t="s">
        <v>27</v>
      </c>
      <c r="K11" s="9">
        <v>6.4</v>
      </c>
      <c r="L11" s="9">
        <v>9.1</v>
      </c>
      <c r="M11" s="9">
        <v>89.204166666666666</v>
      </c>
      <c r="N11" s="9">
        <v>46.7</v>
      </c>
      <c r="O11" s="24">
        <v>0.71875</v>
      </c>
      <c r="P11" t="s">
        <v>31</v>
      </c>
      <c r="Q11" s="9">
        <v>0.6</v>
      </c>
      <c r="R11" s="9">
        <v>7.5458333333333316</v>
      </c>
      <c r="S11" s="9"/>
      <c r="T11" s="9"/>
      <c r="U11" s="9"/>
      <c r="AA11" s="10"/>
    </row>
    <row r="12" spans="1:27" x14ac:dyDescent="0.35">
      <c r="A12" s="8">
        <v>10</v>
      </c>
      <c r="B12" s="9">
        <v>14.1</v>
      </c>
      <c r="C12" s="9">
        <v>3.6</v>
      </c>
      <c r="D12">
        <v>1.4</v>
      </c>
      <c r="E12" s="9">
        <v>1.1000000000000001</v>
      </c>
      <c r="F12" s="9">
        <v>1.3</v>
      </c>
      <c r="G12" s="9">
        <v>9.3333333333333304</v>
      </c>
      <c r="H12" s="9">
        <v>9.0374999999999979</v>
      </c>
      <c r="I12" s="9">
        <v>6.8927083333333323</v>
      </c>
      <c r="J12" t="s">
        <v>35</v>
      </c>
      <c r="K12" s="9">
        <v>4.8</v>
      </c>
      <c r="L12" s="9">
        <v>7.8</v>
      </c>
      <c r="M12" s="9">
        <v>83.154166666666669</v>
      </c>
      <c r="N12" s="9">
        <v>51.5</v>
      </c>
      <c r="O12" s="24">
        <v>0.78125</v>
      </c>
      <c r="P12" t="s">
        <v>25</v>
      </c>
      <c r="Q12" s="9">
        <v>2.5</v>
      </c>
      <c r="R12" s="9">
        <v>8.6999999999999975</v>
      </c>
      <c r="S12" s="9"/>
      <c r="T12" s="9"/>
      <c r="U12" s="9"/>
      <c r="AA12" s="10"/>
    </row>
    <row r="13" spans="1:27" x14ac:dyDescent="0.35">
      <c r="A13" s="8">
        <v>11</v>
      </c>
      <c r="B13" s="9">
        <v>15.6</v>
      </c>
      <c r="C13" s="9">
        <v>7.8</v>
      </c>
      <c r="D13">
        <v>0.4</v>
      </c>
      <c r="E13" s="9">
        <v>9.4</v>
      </c>
      <c r="F13" s="9">
        <v>9</v>
      </c>
      <c r="G13" s="9">
        <v>9.4166666666666643</v>
      </c>
      <c r="H13" s="9">
        <v>9.0999999999999961</v>
      </c>
      <c r="I13" s="9">
        <v>8.5625000000000018</v>
      </c>
      <c r="J13" t="s">
        <v>25</v>
      </c>
      <c r="K13" s="9">
        <v>4.8</v>
      </c>
      <c r="L13" s="9">
        <v>14</v>
      </c>
      <c r="M13" s="9">
        <v>79.129166666666663</v>
      </c>
      <c r="N13" s="9">
        <v>62.8</v>
      </c>
      <c r="O13" s="24">
        <v>0.98958333333333337</v>
      </c>
      <c r="P13" t="s">
        <v>25</v>
      </c>
      <c r="Q13" s="9">
        <v>1</v>
      </c>
      <c r="R13" s="9">
        <v>13.545833333333334</v>
      </c>
      <c r="S13" s="9"/>
      <c r="T13" s="9"/>
      <c r="U13" s="9"/>
      <c r="AA13" s="10"/>
    </row>
    <row r="14" spans="1:27" x14ac:dyDescent="0.35">
      <c r="A14" s="8">
        <v>12</v>
      </c>
      <c r="B14" s="9">
        <v>13.6</v>
      </c>
      <c r="C14" s="9">
        <v>10.9</v>
      </c>
      <c r="D14">
        <v>0</v>
      </c>
      <c r="E14" s="9">
        <v>9.6</v>
      </c>
      <c r="F14" s="9">
        <v>9.1999999999999993</v>
      </c>
      <c r="G14" s="9">
        <v>9.9583333333333339</v>
      </c>
      <c r="H14" s="9">
        <v>9.0999999999999961</v>
      </c>
      <c r="I14" s="9">
        <v>12.867708333333333</v>
      </c>
      <c r="J14" t="s">
        <v>25</v>
      </c>
      <c r="K14" s="9">
        <v>9.6999999999999993</v>
      </c>
      <c r="L14" s="12">
        <v>12.5</v>
      </c>
      <c r="M14" s="9">
        <v>79.916666666666657</v>
      </c>
      <c r="N14" s="9">
        <v>59.5</v>
      </c>
      <c r="O14" s="24">
        <v>0.72916666666666663</v>
      </c>
      <c r="P14" t="s">
        <v>25</v>
      </c>
      <c r="Q14" s="9">
        <v>2.4</v>
      </c>
      <c r="R14" s="9">
        <v>11.949999999999998</v>
      </c>
      <c r="S14" s="9"/>
      <c r="T14" s="13"/>
      <c r="U14" s="9"/>
      <c r="AA14" s="10"/>
    </row>
    <row r="15" spans="1:27" x14ac:dyDescent="0.35">
      <c r="A15" s="8">
        <v>13</v>
      </c>
      <c r="B15" s="9">
        <v>14.6</v>
      </c>
      <c r="C15" s="9">
        <v>10.199999999999999</v>
      </c>
      <c r="D15">
        <v>0.6</v>
      </c>
      <c r="E15" s="9">
        <v>8.3000000000000007</v>
      </c>
      <c r="F15" s="9">
        <v>7.8</v>
      </c>
      <c r="G15" s="9">
        <v>10.166666666666664</v>
      </c>
      <c r="H15" s="9">
        <v>9.170833333333329</v>
      </c>
      <c r="I15" s="9">
        <v>12.335416666666667</v>
      </c>
      <c r="J15" t="s">
        <v>25</v>
      </c>
      <c r="K15" s="9">
        <v>8</v>
      </c>
      <c r="L15" s="9">
        <v>12.2</v>
      </c>
      <c r="M15" s="9">
        <v>74.891666666666666</v>
      </c>
      <c r="N15" s="9">
        <v>64.400000000000006</v>
      </c>
      <c r="O15" s="24">
        <v>0.59375</v>
      </c>
      <c r="P15" t="s">
        <v>25</v>
      </c>
      <c r="Q15" s="9">
        <v>3.9</v>
      </c>
      <c r="R15" s="9">
        <v>10.762500000000001</v>
      </c>
      <c r="S15" s="9"/>
      <c r="T15" s="9"/>
      <c r="U15" s="9"/>
      <c r="AA15" s="10"/>
    </row>
    <row r="16" spans="1:27" x14ac:dyDescent="0.35">
      <c r="A16" s="8">
        <v>14</v>
      </c>
      <c r="B16" s="9">
        <v>12.2</v>
      </c>
      <c r="C16" s="9">
        <v>5.9</v>
      </c>
      <c r="D16">
        <v>2.6</v>
      </c>
      <c r="E16" s="9">
        <v>3.3</v>
      </c>
      <c r="F16" s="9">
        <v>3.5</v>
      </c>
      <c r="G16" s="9">
        <v>10.020833333333336</v>
      </c>
      <c r="H16" s="9">
        <v>9.2708333333333375</v>
      </c>
      <c r="I16" s="9">
        <v>9.6760416666666629</v>
      </c>
      <c r="J16" t="s">
        <v>23</v>
      </c>
      <c r="K16" s="9">
        <v>9.6999999999999993</v>
      </c>
      <c r="L16" s="9">
        <v>9.8000000000000007</v>
      </c>
      <c r="M16" s="9">
        <v>66.208333333333329</v>
      </c>
      <c r="N16" s="9">
        <v>43.5</v>
      </c>
      <c r="O16" s="24">
        <v>0.64583333333333337</v>
      </c>
      <c r="P16" t="s">
        <v>25</v>
      </c>
      <c r="Q16" s="9">
        <v>5.0999999999999996</v>
      </c>
      <c r="R16" s="9">
        <v>8.7999999999999989</v>
      </c>
      <c r="S16" s="9"/>
      <c r="T16" s="9"/>
      <c r="U16" s="9"/>
      <c r="AA16" s="10"/>
    </row>
    <row r="17" spans="1:27" x14ac:dyDescent="0.35">
      <c r="A17" s="8">
        <v>15</v>
      </c>
      <c r="B17" s="9">
        <v>11.1</v>
      </c>
      <c r="C17" s="9">
        <v>4.3</v>
      </c>
      <c r="D17">
        <v>0.2</v>
      </c>
      <c r="E17" s="9">
        <v>3.6</v>
      </c>
      <c r="F17" s="9">
        <v>4.7</v>
      </c>
      <c r="G17" s="9">
        <v>9.8458333333333332</v>
      </c>
      <c r="H17" s="9">
        <v>9.3291666666666693</v>
      </c>
      <c r="I17" s="9">
        <v>15.639583333333333</v>
      </c>
      <c r="J17" t="s">
        <v>31</v>
      </c>
      <c r="K17" s="9">
        <v>19.3</v>
      </c>
      <c r="L17" s="9">
        <v>7.2</v>
      </c>
      <c r="M17" s="9">
        <v>72.791666666666671</v>
      </c>
      <c r="N17" s="9">
        <v>66</v>
      </c>
      <c r="O17" s="24">
        <v>0.69791666666666663</v>
      </c>
      <c r="P17" t="s">
        <v>23</v>
      </c>
      <c r="Q17" s="9">
        <v>6.4</v>
      </c>
      <c r="R17" s="9">
        <v>7.4249999999999998</v>
      </c>
      <c r="S17" s="9"/>
      <c r="T17" s="9"/>
      <c r="U17" s="9"/>
      <c r="AA17" s="10"/>
    </row>
    <row r="18" spans="1:27" x14ac:dyDescent="0.35">
      <c r="A18" s="8">
        <v>16</v>
      </c>
      <c r="B18" s="9">
        <v>13.1</v>
      </c>
      <c r="C18" s="9">
        <v>6</v>
      </c>
      <c r="D18">
        <v>0</v>
      </c>
      <c r="E18" s="9">
        <v>3.8</v>
      </c>
      <c r="F18" s="9">
        <v>4.5</v>
      </c>
      <c r="G18" s="9">
        <v>9.9833333333333361</v>
      </c>
      <c r="H18" s="9">
        <v>9.4000000000000039</v>
      </c>
      <c r="I18" s="9">
        <v>11.791666666666671</v>
      </c>
      <c r="J18" t="s">
        <v>26</v>
      </c>
      <c r="K18" s="9">
        <v>16.100000000000001</v>
      </c>
      <c r="L18" s="9">
        <v>8.9</v>
      </c>
      <c r="M18" s="9">
        <v>63.233333333333341</v>
      </c>
      <c r="N18" s="9">
        <v>48.3</v>
      </c>
      <c r="O18" s="24">
        <v>0.26041666666666669</v>
      </c>
      <c r="P18" t="s">
        <v>40</v>
      </c>
      <c r="Q18" s="9">
        <v>6.8</v>
      </c>
      <c r="R18" s="9">
        <v>8.2416666666666689</v>
      </c>
      <c r="S18" s="9"/>
      <c r="T18" s="9"/>
      <c r="U18" s="9"/>
      <c r="AA18" s="10"/>
    </row>
    <row r="19" spans="1:27" x14ac:dyDescent="0.35">
      <c r="A19" s="8">
        <v>17</v>
      </c>
      <c r="B19" s="9">
        <v>10.8</v>
      </c>
      <c r="C19" s="9">
        <v>1.6</v>
      </c>
      <c r="D19">
        <v>0.4</v>
      </c>
      <c r="E19" s="9">
        <v>-1.5</v>
      </c>
      <c r="F19" s="9">
        <v>0.7</v>
      </c>
      <c r="G19" s="9">
        <v>10.249999999999998</v>
      </c>
      <c r="H19" s="9">
        <v>9.4000000000000039</v>
      </c>
      <c r="I19" s="9">
        <v>10.507291666666669</v>
      </c>
      <c r="J19" t="s">
        <v>31</v>
      </c>
      <c r="K19" s="9">
        <v>16.100000000000001</v>
      </c>
      <c r="L19" s="9">
        <v>7.5</v>
      </c>
      <c r="M19" s="9">
        <v>73.199999999999989</v>
      </c>
      <c r="N19" s="9">
        <v>53.1</v>
      </c>
      <c r="O19" s="24">
        <v>0.34375</v>
      </c>
      <c r="P19" t="s">
        <v>23</v>
      </c>
      <c r="Q19" s="9">
        <v>4.3</v>
      </c>
      <c r="R19" s="9">
        <v>5.4666666666666659</v>
      </c>
      <c r="S19" s="9"/>
      <c r="T19" s="9"/>
      <c r="U19" s="9"/>
      <c r="AA19" s="10"/>
    </row>
    <row r="20" spans="1:27" x14ac:dyDescent="0.35">
      <c r="A20" s="8">
        <v>18</v>
      </c>
      <c r="B20" s="9">
        <v>10.199999999999999</v>
      </c>
      <c r="C20" s="9">
        <v>-0.1</v>
      </c>
      <c r="D20">
        <v>2.2000000000000002</v>
      </c>
      <c r="E20" s="9">
        <v>-2.8</v>
      </c>
      <c r="F20" s="9">
        <v>-0.8</v>
      </c>
      <c r="G20" s="9">
        <v>9.8708333333333318</v>
      </c>
      <c r="H20" s="9">
        <v>9.4916666666666671</v>
      </c>
      <c r="I20" s="9">
        <v>7.9395833333333359</v>
      </c>
      <c r="J20" t="s">
        <v>25</v>
      </c>
      <c r="K20" s="9">
        <v>4.8</v>
      </c>
      <c r="L20" s="9">
        <v>5.7</v>
      </c>
      <c r="M20" s="9">
        <v>81.50833333333334</v>
      </c>
      <c r="N20" s="9">
        <v>43.5</v>
      </c>
      <c r="O20" s="24">
        <v>0.48958333333333331</v>
      </c>
      <c r="P20" t="s">
        <v>25</v>
      </c>
      <c r="Q20" s="9">
        <v>0.8</v>
      </c>
      <c r="R20" s="9">
        <v>6.2708333333333348</v>
      </c>
      <c r="S20" s="9"/>
      <c r="T20" s="9"/>
      <c r="U20" s="9"/>
      <c r="AA20" s="10"/>
    </row>
    <row r="21" spans="1:27" x14ac:dyDescent="0.35">
      <c r="A21" s="8">
        <v>19</v>
      </c>
      <c r="B21" s="9">
        <v>12.2</v>
      </c>
      <c r="C21" s="9">
        <v>5.8</v>
      </c>
      <c r="D21">
        <v>0</v>
      </c>
      <c r="E21" s="9">
        <v>6.2</v>
      </c>
      <c r="F21" s="9">
        <v>5.7</v>
      </c>
      <c r="G21" s="9">
        <v>9.6208333333333336</v>
      </c>
      <c r="H21" s="9">
        <v>9.5</v>
      </c>
      <c r="I21" s="9">
        <v>11.457291666666675</v>
      </c>
      <c r="J21" t="s">
        <v>26</v>
      </c>
      <c r="K21" s="9">
        <v>12.9</v>
      </c>
      <c r="L21" s="9">
        <v>9.3000000000000007</v>
      </c>
      <c r="M21" s="9">
        <v>67.566666666666677</v>
      </c>
      <c r="N21" s="9">
        <v>49.9</v>
      </c>
      <c r="O21" s="24">
        <v>2.0833333333333332E-2</v>
      </c>
      <c r="P21" t="s">
        <v>31</v>
      </c>
      <c r="Q21" s="9">
        <v>4.5</v>
      </c>
      <c r="R21" s="9">
        <v>7.616666666666668</v>
      </c>
      <c r="S21" s="9"/>
      <c r="T21" s="9"/>
      <c r="U21" s="9"/>
      <c r="AA21" s="10"/>
    </row>
    <row r="22" spans="1:27" x14ac:dyDescent="0.35">
      <c r="A22" s="8">
        <v>20</v>
      </c>
      <c r="B22" s="9">
        <v>12</v>
      </c>
      <c r="C22" s="9">
        <v>0.7</v>
      </c>
      <c r="D22">
        <v>0</v>
      </c>
      <c r="E22" s="9">
        <v>-2.5</v>
      </c>
      <c r="F22" s="9">
        <v>-0.5</v>
      </c>
      <c r="G22" s="9">
        <v>9.7583333333333329</v>
      </c>
      <c r="H22" s="9">
        <v>9.5</v>
      </c>
      <c r="I22" s="9">
        <v>5.541666666666667</v>
      </c>
      <c r="J22" t="s">
        <v>26</v>
      </c>
      <c r="K22" s="9">
        <v>9.6999999999999993</v>
      </c>
      <c r="L22" s="9">
        <v>8.5</v>
      </c>
      <c r="M22" s="9">
        <v>70.912499999999994</v>
      </c>
      <c r="N22" s="9">
        <v>22.5</v>
      </c>
      <c r="O22" s="24">
        <v>0.54166666666666663</v>
      </c>
      <c r="P22" t="s">
        <v>28</v>
      </c>
      <c r="Q22" s="9">
        <v>6.4</v>
      </c>
      <c r="R22" s="9">
        <v>6.4208333333333352</v>
      </c>
      <c r="S22" s="9"/>
      <c r="T22" s="9"/>
      <c r="U22" s="9"/>
      <c r="AA22" s="10"/>
    </row>
    <row r="23" spans="1:27" x14ac:dyDescent="0.35">
      <c r="A23" s="8">
        <v>21</v>
      </c>
      <c r="B23" s="9">
        <v>11.4</v>
      </c>
      <c r="C23" s="9">
        <v>4.0999999999999996</v>
      </c>
      <c r="D23">
        <v>1.6</v>
      </c>
      <c r="E23" s="9">
        <v>2.2999999999999998</v>
      </c>
      <c r="F23" s="9">
        <v>4.8</v>
      </c>
      <c r="G23" s="9">
        <v>10.116666666666667</v>
      </c>
      <c r="H23" s="9">
        <v>9.5</v>
      </c>
      <c r="I23" s="9">
        <v>4.0177083333333323</v>
      </c>
      <c r="J23" t="s">
        <v>28</v>
      </c>
      <c r="K23" s="9">
        <v>6.4</v>
      </c>
      <c r="L23" s="9">
        <v>8.1</v>
      </c>
      <c r="M23" s="9">
        <v>70.61666666666666</v>
      </c>
      <c r="N23" s="9">
        <v>20.9</v>
      </c>
      <c r="O23" s="24">
        <v>0.39583333333333331</v>
      </c>
      <c r="P23" t="s">
        <v>26</v>
      </c>
      <c r="Q23" s="9">
        <v>5.4</v>
      </c>
      <c r="R23" s="9">
        <v>7.2541666666666664</v>
      </c>
      <c r="S23" s="9"/>
      <c r="T23" s="9"/>
      <c r="U23" s="9"/>
      <c r="AA23" s="10"/>
    </row>
    <row r="24" spans="1:27" x14ac:dyDescent="0.35">
      <c r="A24" s="8">
        <v>22</v>
      </c>
      <c r="B24" s="9">
        <v>10.5</v>
      </c>
      <c r="C24" s="9">
        <v>4.8</v>
      </c>
      <c r="D24">
        <v>2.8</v>
      </c>
      <c r="E24" s="9">
        <v>4.5999999999999996</v>
      </c>
      <c r="F24" s="9">
        <v>6.6</v>
      </c>
      <c r="G24" s="9">
        <v>10.5375</v>
      </c>
      <c r="H24" s="9">
        <v>9.5208333333333321</v>
      </c>
      <c r="I24" s="9">
        <v>4.1489583333333329</v>
      </c>
      <c r="J24" t="s">
        <v>26</v>
      </c>
      <c r="K24" s="9">
        <v>0</v>
      </c>
      <c r="L24" s="9">
        <v>7.1</v>
      </c>
      <c r="M24" s="9">
        <v>91.891666666666652</v>
      </c>
      <c r="N24" s="9">
        <v>32.200000000000003</v>
      </c>
      <c r="O24" s="24">
        <v>0.83333333333333337</v>
      </c>
      <c r="P24" t="s">
        <v>26</v>
      </c>
      <c r="Q24" s="9">
        <v>0.5</v>
      </c>
      <c r="R24" s="9">
        <v>7.2291666666666652</v>
      </c>
      <c r="S24" s="9"/>
      <c r="T24" s="9"/>
      <c r="U24" s="9"/>
      <c r="AA24" s="10"/>
    </row>
    <row r="25" spans="1:27" x14ac:dyDescent="0.35">
      <c r="A25" s="8">
        <v>23</v>
      </c>
      <c r="B25" s="9">
        <v>10.4</v>
      </c>
      <c r="C25" s="9">
        <v>5.2</v>
      </c>
      <c r="D25">
        <v>0.4</v>
      </c>
      <c r="E25" s="9">
        <v>4.8</v>
      </c>
      <c r="F25" s="9">
        <v>6</v>
      </c>
      <c r="G25" s="9">
        <v>10.483333333333334</v>
      </c>
      <c r="H25" s="9">
        <v>9.6041666666666625</v>
      </c>
      <c r="I25" s="9">
        <v>9.9395833333333279</v>
      </c>
      <c r="J25" t="s">
        <v>26</v>
      </c>
      <c r="K25" s="9">
        <v>16.100000000000001</v>
      </c>
      <c r="L25" s="9">
        <v>7.1</v>
      </c>
      <c r="M25" s="9">
        <v>76.154166666666669</v>
      </c>
      <c r="N25" s="9">
        <v>37</v>
      </c>
      <c r="O25" s="24">
        <v>0.42708333333333331</v>
      </c>
      <c r="P25" t="s">
        <v>28</v>
      </c>
      <c r="Q25" s="9">
        <v>1</v>
      </c>
      <c r="R25" s="9">
        <v>6.9166666666666679</v>
      </c>
      <c r="S25" s="9"/>
      <c r="T25" s="9"/>
      <c r="U25" s="9"/>
      <c r="AA25" s="10"/>
    </row>
    <row r="26" spans="1:27" x14ac:dyDescent="0.35">
      <c r="A26" s="8">
        <v>24</v>
      </c>
      <c r="B26" s="9">
        <v>9.3000000000000007</v>
      </c>
      <c r="C26" s="9">
        <v>3.4</v>
      </c>
      <c r="D26">
        <v>0.6</v>
      </c>
      <c r="E26" s="9">
        <v>1.9</v>
      </c>
      <c r="F26" s="9">
        <v>3.6</v>
      </c>
      <c r="G26" s="9">
        <v>10.391666666666671</v>
      </c>
      <c r="H26" s="9">
        <v>9.6999999999999957</v>
      </c>
      <c r="I26" s="9">
        <v>7.4739583333333348</v>
      </c>
      <c r="J26" t="s">
        <v>26</v>
      </c>
      <c r="K26" s="9">
        <v>9.6999999999999993</v>
      </c>
      <c r="L26" s="9">
        <v>6.1</v>
      </c>
      <c r="M26" s="9">
        <v>69.004166666666663</v>
      </c>
      <c r="N26" s="9">
        <v>37</v>
      </c>
      <c r="O26" s="24">
        <v>0.42708333333333331</v>
      </c>
      <c r="P26" t="s">
        <v>26</v>
      </c>
      <c r="Q26" s="9">
        <v>1.2</v>
      </c>
      <c r="R26" s="9">
        <v>5.5583333333333336</v>
      </c>
      <c r="S26" s="9"/>
      <c r="T26" s="9"/>
      <c r="U26" s="9"/>
      <c r="AA26" s="10"/>
    </row>
    <row r="27" spans="1:27" x14ac:dyDescent="0.35">
      <c r="A27" s="8">
        <v>25</v>
      </c>
      <c r="B27" s="9">
        <v>9.8000000000000007</v>
      </c>
      <c r="C27" s="9">
        <v>2.6</v>
      </c>
      <c r="D27">
        <v>2.8</v>
      </c>
      <c r="E27" s="9">
        <v>0.4</v>
      </c>
      <c r="F27" s="9">
        <v>1.5</v>
      </c>
      <c r="G27" s="9">
        <v>10.137500000000001</v>
      </c>
      <c r="H27" s="9">
        <v>9.6999999999999957</v>
      </c>
      <c r="I27" s="9">
        <v>7.3989583333333364</v>
      </c>
      <c r="J27" t="s">
        <v>27</v>
      </c>
      <c r="K27" s="9">
        <v>6.4</v>
      </c>
      <c r="L27" s="9">
        <v>5.2</v>
      </c>
      <c r="M27" s="9">
        <v>79.070833333333326</v>
      </c>
      <c r="N27" s="9">
        <v>41.8</v>
      </c>
      <c r="O27" s="24">
        <v>0.52083333333333337</v>
      </c>
      <c r="P27" t="s">
        <v>31</v>
      </c>
      <c r="Q27" s="9">
        <v>5.5</v>
      </c>
      <c r="R27" s="9">
        <v>5.0583333333333336</v>
      </c>
      <c r="S27" s="9"/>
      <c r="T27" s="9"/>
      <c r="U27" s="9"/>
      <c r="AA27" s="10"/>
    </row>
    <row r="28" spans="1:27" x14ac:dyDescent="0.35">
      <c r="A28" s="8">
        <v>26</v>
      </c>
      <c r="B28" s="9">
        <v>10.4</v>
      </c>
      <c r="C28" s="9">
        <v>-0.2</v>
      </c>
      <c r="D28">
        <v>0</v>
      </c>
      <c r="E28" s="9">
        <v>-2.2000000000000002</v>
      </c>
      <c r="F28" s="9">
        <v>0.3</v>
      </c>
      <c r="G28" s="9">
        <v>10.170833333333333</v>
      </c>
      <c r="H28" s="9">
        <v>9.6999999999999957</v>
      </c>
      <c r="I28" s="9">
        <v>3.9437500000000001</v>
      </c>
      <c r="J28" t="s">
        <v>26</v>
      </c>
      <c r="K28" s="9">
        <v>9.6999999999999993</v>
      </c>
      <c r="L28" s="9">
        <v>7</v>
      </c>
      <c r="M28" s="9">
        <v>78.329166666666666</v>
      </c>
      <c r="N28" s="9">
        <v>24.1</v>
      </c>
      <c r="O28" s="24">
        <v>0.65625</v>
      </c>
      <c r="P28" t="s">
        <v>24</v>
      </c>
      <c r="Q28" s="9">
        <v>4.9000000000000004</v>
      </c>
      <c r="R28" s="9">
        <v>4.6499999999999995</v>
      </c>
      <c r="S28" s="9"/>
      <c r="T28" s="9"/>
      <c r="U28" s="9"/>
      <c r="AA28" s="10"/>
    </row>
    <row r="29" spans="1:27" x14ac:dyDescent="0.35">
      <c r="A29" s="8">
        <v>27</v>
      </c>
      <c r="B29" s="9">
        <v>12.3</v>
      </c>
      <c r="C29" s="9">
        <v>-1.4</v>
      </c>
      <c r="D29">
        <v>2.8</v>
      </c>
      <c r="E29" s="9">
        <v>-3.9</v>
      </c>
      <c r="F29" s="9">
        <v>-0.9</v>
      </c>
      <c r="G29" s="9">
        <v>9.9949999999999992</v>
      </c>
      <c r="H29" s="9">
        <v>9.6999999999999975</v>
      </c>
      <c r="I29" s="9">
        <v>4.711458333333332</v>
      </c>
      <c r="J29" t="s">
        <v>29</v>
      </c>
      <c r="K29" s="9">
        <v>4.8</v>
      </c>
      <c r="L29" s="9">
        <v>7.5</v>
      </c>
      <c r="M29" s="9">
        <v>77.705000000000013</v>
      </c>
      <c r="N29" s="9">
        <v>25.7</v>
      </c>
      <c r="O29" s="24">
        <v>0.60416666666666663</v>
      </c>
      <c r="P29" t="s">
        <v>24</v>
      </c>
      <c r="Q29" s="9">
        <v>3.3</v>
      </c>
      <c r="R29" s="9">
        <v>6.1150000000000002</v>
      </c>
      <c r="S29" s="9"/>
      <c r="T29" s="9"/>
      <c r="U29" s="9"/>
      <c r="AA29" s="10"/>
    </row>
    <row r="30" spans="1:27" x14ac:dyDescent="0.35">
      <c r="A30" s="8">
        <v>28</v>
      </c>
      <c r="B30" s="9">
        <v>11.1</v>
      </c>
      <c r="C30" s="9">
        <v>3.4</v>
      </c>
      <c r="D30">
        <v>4.2</v>
      </c>
      <c r="E30" s="9">
        <v>0.6</v>
      </c>
      <c r="F30" s="9">
        <v>3.5</v>
      </c>
      <c r="G30" s="9">
        <v>9.9666666666666703</v>
      </c>
      <c r="H30" s="9">
        <v>9.6999999999999957</v>
      </c>
      <c r="I30" s="9">
        <v>7.3052083333333329</v>
      </c>
      <c r="J30" t="s">
        <v>26</v>
      </c>
      <c r="K30" s="9">
        <v>8</v>
      </c>
      <c r="L30" s="9">
        <v>4.8</v>
      </c>
      <c r="M30" s="9">
        <v>82.879166666666677</v>
      </c>
      <c r="N30" s="9">
        <v>41.8</v>
      </c>
      <c r="O30" s="24">
        <v>0.69791666666666663</v>
      </c>
      <c r="P30" t="s">
        <v>23</v>
      </c>
      <c r="Q30" s="9">
        <v>1.4</v>
      </c>
      <c r="R30" s="9">
        <v>6.5333333333333341</v>
      </c>
      <c r="S30" s="9"/>
      <c r="T30" s="9"/>
      <c r="U30" s="9"/>
      <c r="AA30" s="10"/>
    </row>
    <row r="31" spans="1:27" x14ac:dyDescent="0.35">
      <c r="A31" s="8">
        <v>29</v>
      </c>
      <c r="B31" s="9">
        <v>13.6</v>
      </c>
      <c r="C31" s="9">
        <v>4.7</v>
      </c>
      <c r="D31">
        <v>0</v>
      </c>
      <c r="E31" s="9">
        <v>3.1</v>
      </c>
      <c r="F31" s="9">
        <v>3.6</v>
      </c>
      <c r="G31" s="9">
        <v>9.8000000000000007</v>
      </c>
      <c r="H31" s="9">
        <v>9.6999999999999957</v>
      </c>
      <c r="I31" s="9">
        <v>5.9447916666666627</v>
      </c>
      <c r="J31" t="s">
        <v>33</v>
      </c>
      <c r="K31" s="9">
        <v>4.8</v>
      </c>
      <c r="L31" s="9">
        <v>9.1</v>
      </c>
      <c r="M31" s="9">
        <v>71.312499999999986</v>
      </c>
      <c r="N31" s="9">
        <v>40.200000000000003</v>
      </c>
      <c r="O31" s="24">
        <v>0.78125</v>
      </c>
      <c r="P31" t="s">
        <v>25</v>
      </c>
      <c r="Q31" s="9">
        <v>1.6</v>
      </c>
      <c r="R31" s="9">
        <v>10.154166666666669</v>
      </c>
      <c r="S31" s="9"/>
      <c r="T31" s="13"/>
      <c r="U31" s="9"/>
      <c r="AA31" s="10"/>
    </row>
    <row r="32" spans="1:27" x14ac:dyDescent="0.35">
      <c r="A32" s="8">
        <v>30</v>
      </c>
      <c r="B32" s="9">
        <v>18.600000000000001</v>
      </c>
      <c r="C32" s="9">
        <v>8.6999999999999993</v>
      </c>
      <c r="D32">
        <v>0</v>
      </c>
      <c r="E32" s="9">
        <v>7.1</v>
      </c>
      <c r="F32" s="9">
        <v>7.1</v>
      </c>
      <c r="G32" s="9">
        <v>10.056521739130435</v>
      </c>
      <c r="H32" s="9">
        <v>9.6999999999999957</v>
      </c>
      <c r="I32" s="9">
        <v>5.6770833333333313</v>
      </c>
      <c r="J32" t="s">
        <v>35</v>
      </c>
      <c r="K32" s="9">
        <v>8</v>
      </c>
      <c r="L32" s="9">
        <v>13</v>
      </c>
      <c r="M32" s="9">
        <v>62.030434782608708</v>
      </c>
      <c r="N32" s="9">
        <v>35.4</v>
      </c>
      <c r="O32" s="24">
        <v>0.46875</v>
      </c>
      <c r="P32" t="s">
        <v>41</v>
      </c>
      <c r="Q32" s="9">
        <v>9.6999999999999993</v>
      </c>
      <c r="R32" s="9">
        <v>13.46521739130435</v>
      </c>
      <c r="S32" s="9"/>
      <c r="T32" s="9"/>
      <c r="U32" s="9"/>
      <c r="AA32" s="10"/>
    </row>
    <row r="33" spans="1:28" x14ac:dyDescent="0.35">
      <c r="A33" s="8"/>
      <c r="B33" s="9"/>
      <c r="C33" s="9"/>
      <c r="E33" s="9"/>
      <c r="F33" s="9"/>
      <c r="G33" s="9"/>
      <c r="H33" s="9"/>
      <c r="I33" s="9"/>
      <c r="K33" s="9"/>
      <c r="L33" s="9"/>
      <c r="M33" s="9"/>
      <c r="N33" s="9"/>
      <c r="O33" s="24"/>
      <c r="Q33" s="9"/>
      <c r="R33" s="9"/>
      <c r="S33" s="9"/>
      <c r="T33" s="9"/>
      <c r="U33" s="9"/>
      <c r="AA33" s="10"/>
    </row>
    <row r="34" spans="1:28" x14ac:dyDescent="0.35">
      <c r="A34" s="14" t="s">
        <v>18</v>
      </c>
      <c r="B34" s="15">
        <f>AVERAGE(B3:B33)</f>
        <v>12.436666666666667</v>
      </c>
      <c r="C34" s="15">
        <f>AVERAGE(C3:C33)</f>
        <v>4.8099999999999996</v>
      </c>
      <c r="D34" s="15">
        <f>SUM(D3:D33)</f>
        <v>78.799999999999983</v>
      </c>
      <c r="E34" s="15">
        <f>AVERAGE(E3:E33)</f>
        <v>3.3533333333333326</v>
      </c>
      <c r="F34" s="15">
        <f>AVERAGE(F3:F33)</f>
        <v>4.4399999999999995</v>
      </c>
      <c r="G34" s="15">
        <f>AVERAGE(G3:G33)</f>
        <v>9.7554673913043484</v>
      </c>
      <c r="H34" s="15">
        <f>AVERAGE(H3:H33)</f>
        <v>9.2281944444444441</v>
      </c>
      <c r="I34" s="15">
        <f>AVERAGE(I3:I33)</f>
        <v>7.1095486111111104</v>
      </c>
      <c r="J34" s="15"/>
      <c r="K34" s="15"/>
      <c r="L34" s="16">
        <f>AVERAGE(L3:L33)</f>
        <v>8.629999999999999</v>
      </c>
      <c r="M34" s="15">
        <f>AVERAGE(M3:M33)</f>
        <v>77.774792270531393</v>
      </c>
      <c r="N34" s="15">
        <f>MAX(N3:N33)</f>
        <v>66</v>
      </c>
      <c r="O34" s="17"/>
      <c r="P34" s="18"/>
      <c r="Q34" s="19">
        <v>121.1</v>
      </c>
      <c r="R34" s="20">
        <f>AVERAGE(R3:R33)</f>
        <v>8.1993405797101477</v>
      </c>
      <c r="S34" s="21"/>
      <c r="AA34" s="10"/>
    </row>
    <row r="35" spans="1:28" x14ac:dyDescent="0.35">
      <c r="A35" s="22" t="s">
        <v>19</v>
      </c>
      <c r="B35" s="15">
        <f>MAX(B3:B33)</f>
        <v>18.600000000000001</v>
      </c>
      <c r="C35" s="15">
        <f>MIN(C3:C33)</f>
        <v>-1.4</v>
      </c>
      <c r="D35" s="15">
        <f>MAX(D3:D33)</f>
        <v>12.4</v>
      </c>
      <c r="E35" s="15">
        <f>MIN(E3:E33)</f>
        <v>-3.9</v>
      </c>
      <c r="F35" s="15">
        <f>MIN(F3:F33)</f>
        <v>-0.9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5">
        <f>MAX(Q3:Q32)</f>
        <v>9.6999999999999993</v>
      </c>
      <c r="R35" s="20">
        <f>MIN(R3:R33)</f>
        <v>4.6499999999999995</v>
      </c>
      <c r="S35" s="21"/>
      <c r="AA35" s="10"/>
    </row>
    <row r="36" spans="1:28" x14ac:dyDescent="0.35">
      <c r="AA36" s="10"/>
    </row>
    <row r="37" spans="1:28" x14ac:dyDescent="0.35">
      <c r="B37" s="23">
        <f>AVERAGE(B34,C34)</f>
        <v>8.6233333333333331</v>
      </c>
      <c r="C37">
        <f>COUNTIF(C3:C33,"&lt;0")</f>
        <v>3</v>
      </c>
      <c r="D37">
        <f>COUNTIF(D3:D33,"&gt;0.1")</f>
        <v>23</v>
      </c>
      <c r="E37">
        <f>COUNTIF(E3:E33,"&lt;0")</f>
        <v>6</v>
      </c>
      <c r="Q37">
        <f>COUNTIF(Q3:Q33,"&lt;0.05")</f>
        <v>0</v>
      </c>
      <c r="AB37" s="10"/>
    </row>
    <row r="38" spans="1:28" x14ac:dyDescent="0.35">
      <c r="D38">
        <f>COUNTIF(D3:D33,"&gt;0.9")</f>
        <v>16</v>
      </c>
    </row>
    <row r="39" spans="1:28" x14ac:dyDescent="0.35">
      <c r="Q39" t="s">
        <v>20</v>
      </c>
    </row>
    <row r="41" spans="1:28" x14ac:dyDescent="0.35">
      <c r="Q41" s="9">
        <f>SUM(Q3:Q33)</f>
        <v>95.7</v>
      </c>
      <c r="R41" t="s">
        <v>21</v>
      </c>
    </row>
  </sheetData>
  <pageMargins left="0.7" right="0.7" top="0.75" bottom="0.75" header="0.3" footer="0.3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9F692-A697-4D81-808D-422489AAAC28}">
  <sheetPr>
    <pageSetUpPr fitToPage="1"/>
  </sheetPr>
  <dimension ref="A1:AB41"/>
  <sheetViews>
    <sheetView topLeftCell="A2" workbookViewId="0">
      <selection activeCell="E3" sqref="E3:E33"/>
    </sheetView>
  </sheetViews>
  <sheetFormatPr defaultRowHeight="14.5" x14ac:dyDescent="0.35"/>
  <cols>
    <col min="15" max="15" width="12.453125" customWidth="1"/>
  </cols>
  <sheetData>
    <row r="1" spans="1:27" x14ac:dyDescent="0.35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30" x14ac:dyDescent="0.3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/>
    </row>
    <row r="3" spans="1:27" x14ac:dyDescent="0.35">
      <c r="A3" s="8">
        <v>1</v>
      </c>
      <c r="B3" s="9">
        <v>17.3</v>
      </c>
      <c r="C3" s="9">
        <v>7.9</v>
      </c>
      <c r="D3">
        <v>0</v>
      </c>
      <c r="E3" s="9">
        <v>4.5999999999999996</v>
      </c>
      <c r="F3" s="9">
        <v>6.7</v>
      </c>
      <c r="G3" s="9">
        <v>10.916666666666666</v>
      </c>
      <c r="H3" s="9">
        <v>9.7166666666666668</v>
      </c>
      <c r="I3" s="9">
        <v>5.492708333333332</v>
      </c>
      <c r="J3" t="s">
        <v>26</v>
      </c>
      <c r="K3" s="9">
        <v>6.4</v>
      </c>
      <c r="L3" s="9">
        <v>14.2</v>
      </c>
      <c r="M3" s="9">
        <v>85.191666666666677</v>
      </c>
      <c r="N3" s="9">
        <v>25.7</v>
      </c>
      <c r="O3" s="24">
        <v>0.86458333333333337</v>
      </c>
      <c r="P3" t="s">
        <v>30</v>
      </c>
      <c r="Q3" s="9">
        <v>3.5</v>
      </c>
      <c r="R3" s="9">
        <v>11.745833333333332</v>
      </c>
      <c r="S3" s="9"/>
      <c r="T3" s="9"/>
      <c r="U3" s="9"/>
      <c r="V3" s="9"/>
      <c r="W3" s="9"/>
      <c r="AA3" s="10"/>
    </row>
    <row r="4" spans="1:27" x14ac:dyDescent="0.35">
      <c r="A4" s="8">
        <v>2</v>
      </c>
      <c r="B4" s="9">
        <v>14.7</v>
      </c>
      <c r="C4" s="9">
        <v>8</v>
      </c>
      <c r="D4">
        <v>0</v>
      </c>
      <c r="E4" s="9">
        <v>8.1999999999999993</v>
      </c>
      <c r="F4" s="9">
        <v>9.9</v>
      </c>
      <c r="G4" s="9">
        <v>11.629166666666668</v>
      </c>
      <c r="H4" s="9">
        <v>9.8416666666666686</v>
      </c>
      <c r="I4" s="9">
        <v>13.126041666666673</v>
      </c>
      <c r="J4" t="s">
        <v>28</v>
      </c>
      <c r="K4" s="9">
        <v>16.100000000000001</v>
      </c>
      <c r="L4" s="9">
        <v>13.6</v>
      </c>
      <c r="M4" s="9">
        <v>85.212499999999991</v>
      </c>
      <c r="N4" s="9">
        <v>38.6</v>
      </c>
      <c r="O4" s="24">
        <v>0.3125</v>
      </c>
      <c r="P4" t="s">
        <v>28</v>
      </c>
      <c r="Q4" s="9">
        <v>3</v>
      </c>
      <c r="R4" s="9">
        <v>10.5</v>
      </c>
      <c r="S4" s="9"/>
      <c r="T4" s="9"/>
      <c r="U4" s="9"/>
      <c r="AA4" s="10"/>
    </row>
    <row r="5" spans="1:27" x14ac:dyDescent="0.35">
      <c r="A5" s="8">
        <v>3</v>
      </c>
      <c r="B5" s="9">
        <v>16.8</v>
      </c>
      <c r="C5" s="9">
        <v>7.8</v>
      </c>
      <c r="D5">
        <v>7.6</v>
      </c>
      <c r="E5" s="9">
        <v>6.6</v>
      </c>
      <c r="F5" s="9">
        <v>8.4</v>
      </c>
      <c r="G5" s="9">
        <v>12.095833333333337</v>
      </c>
      <c r="H5" s="9">
        <v>10.016666666666664</v>
      </c>
      <c r="I5" s="9">
        <v>8.4479166666666607</v>
      </c>
      <c r="J5" t="s">
        <v>26</v>
      </c>
      <c r="K5" s="9">
        <v>9.6999999999999993</v>
      </c>
      <c r="L5" s="9">
        <v>12</v>
      </c>
      <c r="M5" s="9">
        <v>83.320833333333326</v>
      </c>
      <c r="N5" s="9">
        <v>30.6</v>
      </c>
      <c r="O5" s="24">
        <v>0.44791666666666669</v>
      </c>
      <c r="P5" t="s">
        <v>26</v>
      </c>
      <c r="Q5" s="9">
        <v>3.9</v>
      </c>
      <c r="R5" s="9">
        <v>11.225000000000003</v>
      </c>
      <c r="S5" s="9"/>
      <c r="T5" s="9"/>
      <c r="U5" s="9"/>
      <c r="AA5" s="10"/>
    </row>
    <row r="6" spans="1:27" x14ac:dyDescent="0.35">
      <c r="A6" s="8">
        <v>4</v>
      </c>
      <c r="B6" s="9">
        <v>13.7</v>
      </c>
      <c r="C6" s="9">
        <v>9.1</v>
      </c>
      <c r="D6">
        <v>0</v>
      </c>
      <c r="E6" s="9">
        <v>9.1</v>
      </c>
      <c r="F6" s="9">
        <v>10.5</v>
      </c>
      <c r="G6" s="9">
        <v>12.554166666666665</v>
      </c>
      <c r="H6" s="9">
        <v>10.225000000000003</v>
      </c>
      <c r="I6" s="9">
        <v>3.629166666666666</v>
      </c>
      <c r="J6" t="s">
        <v>25</v>
      </c>
      <c r="K6" s="9">
        <v>3.2</v>
      </c>
      <c r="L6" s="9">
        <v>11.7</v>
      </c>
      <c r="M6" s="9">
        <v>87.608333333333334</v>
      </c>
      <c r="N6" s="9">
        <v>27.4</v>
      </c>
      <c r="O6" s="24">
        <v>0.61458333333333337</v>
      </c>
      <c r="P6" t="s">
        <v>25</v>
      </c>
      <c r="Q6" s="9">
        <v>0.5</v>
      </c>
      <c r="R6" s="9">
        <v>11.0875</v>
      </c>
      <c r="S6" s="9"/>
      <c r="T6" s="9"/>
      <c r="U6" s="9"/>
      <c r="AA6" s="10"/>
    </row>
    <row r="7" spans="1:27" x14ac:dyDescent="0.35">
      <c r="A7" s="8">
        <v>5</v>
      </c>
      <c r="B7" s="9">
        <v>14.7</v>
      </c>
      <c r="C7" s="9">
        <v>8.9</v>
      </c>
      <c r="D7">
        <v>0.4</v>
      </c>
      <c r="E7" s="9">
        <v>6.9</v>
      </c>
      <c r="F7" s="9">
        <v>7.8</v>
      </c>
      <c r="G7" s="9">
        <v>12.316666666666668</v>
      </c>
      <c r="H7" s="9">
        <v>10.433333333333335</v>
      </c>
      <c r="I7" s="9">
        <v>1.4666666666666666</v>
      </c>
      <c r="J7" t="s">
        <v>41</v>
      </c>
      <c r="K7" s="9">
        <v>3.2</v>
      </c>
      <c r="L7" s="9">
        <v>12.3</v>
      </c>
      <c r="M7" s="9">
        <v>85.708333333333329</v>
      </c>
      <c r="N7" s="9">
        <v>14.5</v>
      </c>
      <c r="O7" s="24">
        <v>0.48958333333333331</v>
      </c>
      <c r="P7" t="s">
        <v>25</v>
      </c>
      <c r="Q7" s="9">
        <v>0.1</v>
      </c>
      <c r="R7" s="9">
        <v>12.166666666666666</v>
      </c>
      <c r="S7" s="9"/>
      <c r="T7" s="11"/>
      <c r="U7" s="9"/>
      <c r="AA7" s="10"/>
    </row>
    <row r="8" spans="1:27" x14ac:dyDescent="0.35">
      <c r="A8" s="8">
        <v>6</v>
      </c>
      <c r="B8" s="9">
        <v>17.8</v>
      </c>
      <c r="C8" s="9">
        <v>10.5</v>
      </c>
      <c r="D8">
        <v>0</v>
      </c>
      <c r="E8" s="9">
        <v>9.1999999999999993</v>
      </c>
      <c r="F8" s="9">
        <v>10.7</v>
      </c>
      <c r="G8" s="9">
        <v>12.450000000000001</v>
      </c>
      <c r="H8" s="9">
        <v>10.574999999999996</v>
      </c>
      <c r="I8" s="9">
        <v>4.1416666666666666</v>
      </c>
      <c r="J8" t="s">
        <v>26</v>
      </c>
      <c r="K8" s="9">
        <v>3.2</v>
      </c>
      <c r="L8" s="9">
        <v>14.4</v>
      </c>
      <c r="M8" s="9">
        <v>87.575000000000003</v>
      </c>
      <c r="N8" s="9">
        <v>22.5</v>
      </c>
      <c r="O8" s="24">
        <v>0.61458333333333337</v>
      </c>
      <c r="P8" t="s">
        <v>26</v>
      </c>
      <c r="Q8" s="9">
        <v>1.2</v>
      </c>
      <c r="R8" s="9">
        <v>12.754166666666665</v>
      </c>
      <c r="S8" s="9"/>
      <c r="T8" s="9"/>
      <c r="U8" s="9"/>
      <c r="AA8" s="10"/>
    </row>
    <row r="9" spans="1:27" x14ac:dyDescent="0.35">
      <c r="A9" s="8">
        <v>7</v>
      </c>
      <c r="B9" s="9">
        <v>15.4</v>
      </c>
      <c r="C9" s="9">
        <v>9.5</v>
      </c>
      <c r="D9">
        <v>0</v>
      </c>
      <c r="E9" s="9">
        <v>9.4</v>
      </c>
      <c r="F9" s="9">
        <v>10.9</v>
      </c>
      <c r="G9" s="9">
        <v>12.8375</v>
      </c>
      <c r="H9" s="9">
        <v>10.70833333333333</v>
      </c>
      <c r="I9" s="9">
        <v>4.6208333333333336</v>
      </c>
      <c r="J9" t="s">
        <v>28</v>
      </c>
      <c r="K9" s="9">
        <v>3.2</v>
      </c>
      <c r="L9" s="9">
        <v>10.9</v>
      </c>
      <c r="M9" s="9">
        <v>85.854166666666671</v>
      </c>
      <c r="N9" s="9">
        <v>20.9</v>
      </c>
      <c r="O9" s="24">
        <v>0.19791666666666666</v>
      </c>
      <c r="P9" t="s">
        <v>40</v>
      </c>
      <c r="Q9" s="9">
        <v>1.9</v>
      </c>
      <c r="R9" s="9">
        <v>11.0625</v>
      </c>
      <c r="S9" s="9"/>
      <c r="T9" s="9"/>
      <c r="U9" s="9"/>
      <c r="AA9" s="10"/>
    </row>
    <row r="10" spans="1:27" x14ac:dyDescent="0.35">
      <c r="A10" s="8">
        <v>8</v>
      </c>
      <c r="B10" s="9">
        <v>18.7</v>
      </c>
      <c r="C10" s="9">
        <v>8.4</v>
      </c>
      <c r="D10">
        <v>0</v>
      </c>
      <c r="E10" s="9">
        <v>6.3</v>
      </c>
      <c r="F10" s="9">
        <v>9.6</v>
      </c>
      <c r="G10" s="9">
        <v>13.012500000000003</v>
      </c>
      <c r="H10" s="9">
        <v>10.845833333333337</v>
      </c>
      <c r="I10" s="9">
        <v>5.057291666666667</v>
      </c>
      <c r="J10" t="s">
        <v>25</v>
      </c>
      <c r="K10" s="9">
        <v>4.8</v>
      </c>
      <c r="L10" s="9">
        <v>13.5</v>
      </c>
      <c r="M10" s="9">
        <v>79.208333333333329</v>
      </c>
      <c r="N10" s="9">
        <v>29</v>
      </c>
      <c r="O10" s="24">
        <v>0.47916666666666669</v>
      </c>
      <c r="P10" t="s">
        <v>23</v>
      </c>
      <c r="Q10" s="9">
        <v>5.8</v>
      </c>
      <c r="R10" s="9">
        <v>13.316666666666665</v>
      </c>
      <c r="S10" s="9"/>
      <c r="T10" s="9"/>
      <c r="U10" s="9"/>
      <c r="AA10" s="10"/>
    </row>
    <row r="11" spans="1:27" x14ac:dyDescent="0.35">
      <c r="A11" s="8">
        <v>9</v>
      </c>
      <c r="B11" s="9">
        <v>22.8</v>
      </c>
      <c r="C11" s="9">
        <v>10.8</v>
      </c>
      <c r="D11">
        <v>0</v>
      </c>
      <c r="E11" s="9">
        <v>9.6</v>
      </c>
      <c r="F11" s="9">
        <v>10.6</v>
      </c>
      <c r="G11" s="9">
        <v>13.441666666666668</v>
      </c>
      <c r="H11" s="9">
        <v>10.979166666666666</v>
      </c>
      <c r="I11" s="9">
        <v>3.5666666666666687</v>
      </c>
      <c r="J11" t="s">
        <v>32</v>
      </c>
      <c r="K11" s="9">
        <v>1.6</v>
      </c>
      <c r="L11" s="9">
        <v>15</v>
      </c>
      <c r="M11" s="9">
        <v>71.970833333333331</v>
      </c>
      <c r="N11" s="9">
        <v>20.9</v>
      </c>
      <c r="O11" s="24">
        <v>0.38541666666666669</v>
      </c>
      <c r="P11" t="s">
        <v>25</v>
      </c>
      <c r="Q11" s="9">
        <v>6.8</v>
      </c>
      <c r="R11" s="9">
        <v>15.625</v>
      </c>
      <c r="S11" s="9"/>
      <c r="T11" s="9"/>
      <c r="U11" s="9"/>
      <c r="AA11" s="10"/>
    </row>
    <row r="12" spans="1:27" x14ac:dyDescent="0.35">
      <c r="A12" s="8">
        <v>10</v>
      </c>
      <c r="B12" s="9">
        <v>22.3</v>
      </c>
      <c r="C12" s="9">
        <v>9.8000000000000007</v>
      </c>
      <c r="D12">
        <v>0</v>
      </c>
      <c r="E12" s="9">
        <v>8.1</v>
      </c>
      <c r="F12" s="9">
        <v>10.8</v>
      </c>
      <c r="G12" s="9">
        <v>14.220833333333331</v>
      </c>
      <c r="H12" s="9">
        <v>11.162499999999994</v>
      </c>
      <c r="I12" s="9">
        <v>2.0166666666666653</v>
      </c>
      <c r="J12" t="s">
        <v>25</v>
      </c>
      <c r="K12" s="9">
        <v>3.2</v>
      </c>
      <c r="L12" s="9">
        <v>16.8</v>
      </c>
      <c r="M12" s="9">
        <v>74.258333333333326</v>
      </c>
      <c r="N12" s="9">
        <v>19.3</v>
      </c>
      <c r="O12" s="24">
        <v>0.65625</v>
      </c>
      <c r="P12" t="s">
        <v>25</v>
      </c>
      <c r="Q12" s="9">
        <v>3.9</v>
      </c>
      <c r="R12" s="9">
        <v>16.474999999999998</v>
      </c>
      <c r="S12" s="9"/>
      <c r="T12" s="9"/>
      <c r="U12" s="9"/>
      <c r="AA12" s="10"/>
    </row>
    <row r="13" spans="1:27" x14ac:dyDescent="0.35">
      <c r="A13" s="8">
        <v>11</v>
      </c>
      <c r="B13" s="9">
        <v>22.8</v>
      </c>
      <c r="C13" s="9">
        <v>11.2</v>
      </c>
      <c r="D13">
        <v>0</v>
      </c>
      <c r="E13" s="9">
        <v>9.6999999999999993</v>
      </c>
      <c r="F13" s="9">
        <v>10.8</v>
      </c>
      <c r="G13" s="9">
        <v>14.729166666666664</v>
      </c>
      <c r="H13" s="9">
        <v>11.395833333333334</v>
      </c>
      <c r="I13" s="9">
        <v>3.1218750000000028</v>
      </c>
      <c r="J13" t="s">
        <v>25</v>
      </c>
      <c r="K13" s="9">
        <v>3.2</v>
      </c>
      <c r="L13" s="9">
        <v>16.399999999999999</v>
      </c>
      <c r="M13" s="9">
        <v>73.929166666666674</v>
      </c>
      <c r="N13" s="9">
        <v>22.5</v>
      </c>
      <c r="O13" s="24">
        <v>0.63541666666666663</v>
      </c>
      <c r="P13" t="s">
        <v>24</v>
      </c>
      <c r="Q13" s="9">
        <v>7.7</v>
      </c>
      <c r="R13" s="9">
        <v>15.9625</v>
      </c>
      <c r="S13" s="9"/>
      <c r="T13" s="9"/>
      <c r="U13" s="9"/>
      <c r="AA13" s="10"/>
    </row>
    <row r="14" spans="1:27" x14ac:dyDescent="0.35">
      <c r="A14" s="8">
        <v>12</v>
      </c>
      <c r="B14" s="9">
        <v>21.9</v>
      </c>
      <c r="C14" s="9">
        <v>9</v>
      </c>
      <c r="D14">
        <v>4.2</v>
      </c>
      <c r="E14" s="9">
        <v>8</v>
      </c>
      <c r="F14" s="9">
        <v>10</v>
      </c>
      <c r="G14" s="9">
        <v>15.312499999999998</v>
      </c>
      <c r="H14" s="9">
        <v>11.654166666666663</v>
      </c>
      <c r="I14" s="9">
        <v>4.1135416666666664</v>
      </c>
      <c r="J14" t="s">
        <v>28</v>
      </c>
      <c r="K14" s="9">
        <v>1.6</v>
      </c>
      <c r="L14" s="12">
        <v>16.2</v>
      </c>
      <c r="M14" s="9">
        <v>78.050000000000011</v>
      </c>
      <c r="N14" s="9">
        <v>27.4</v>
      </c>
      <c r="O14" s="24">
        <v>0.5625</v>
      </c>
      <c r="P14" t="s">
        <v>29</v>
      </c>
      <c r="Q14" s="9">
        <v>7.3</v>
      </c>
      <c r="R14" s="9">
        <v>14.558333333333335</v>
      </c>
      <c r="S14" s="9"/>
      <c r="T14" s="13"/>
      <c r="U14" s="9"/>
      <c r="AA14" s="10"/>
    </row>
    <row r="15" spans="1:27" x14ac:dyDescent="0.35">
      <c r="A15" s="8">
        <v>13</v>
      </c>
      <c r="B15" s="9">
        <v>21.3</v>
      </c>
      <c r="C15" s="9">
        <v>10.6</v>
      </c>
      <c r="D15">
        <v>0</v>
      </c>
      <c r="E15" s="9">
        <v>9.4</v>
      </c>
      <c r="F15" s="9">
        <v>11.6</v>
      </c>
      <c r="G15" s="9">
        <v>15.766666666666664</v>
      </c>
      <c r="H15" s="9">
        <v>11.933333333333337</v>
      </c>
      <c r="I15" s="9">
        <v>2.6666666666666665</v>
      </c>
      <c r="J15" t="s">
        <v>23</v>
      </c>
      <c r="K15" s="9">
        <v>3.2</v>
      </c>
      <c r="L15" s="9">
        <v>15.5</v>
      </c>
      <c r="M15" s="9">
        <v>75.45416666666668</v>
      </c>
      <c r="N15" s="9">
        <v>24.1</v>
      </c>
      <c r="O15" s="24">
        <v>0.48958333333333331</v>
      </c>
      <c r="P15" t="s">
        <v>32</v>
      </c>
      <c r="Q15" s="9">
        <v>5.3</v>
      </c>
      <c r="R15" s="9">
        <v>15.966666666666669</v>
      </c>
      <c r="S15" s="9"/>
      <c r="T15" s="9"/>
      <c r="U15" s="9"/>
      <c r="AA15" s="10"/>
    </row>
    <row r="16" spans="1:27" x14ac:dyDescent="0.35">
      <c r="A16" s="8">
        <v>14</v>
      </c>
      <c r="B16" s="9">
        <v>16.5</v>
      </c>
      <c r="C16" s="9">
        <v>11.6</v>
      </c>
      <c r="D16">
        <v>1.6</v>
      </c>
      <c r="E16" s="9">
        <v>9.5</v>
      </c>
      <c r="F16" s="9">
        <v>11.6</v>
      </c>
      <c r="G16" s="9">
        <v>15.89583333333333</v>
      </c>
      <c r="H16" s="9">
        <v>12.2125</v>
      </c>
      <c r="I16" s="9">
        <v>2.5166666666666666</v>
      </c>
      <c r="J16" t="s">
        <v>28</v>
      </c>
      <c r="K16" s="9">
        <v>6.4</v>
      </c>
      <c r="L16" s="9">
        <v>15.9</v>
      </c>
      <c r="M16" s="9">
        <v>85.308333333333309</v>
      </c>
      <c r="N16" s="9">
        <v>19.3</v>
      </c>
      <c r="O16" s="24">
        <v>0.52083333333333337</v>
      </c>
      <c r="P16" t="s">
        <v>29</v>
      </c>
      <c r="Q16" s="9">
        <v>1.9</v>
      </c>
      <c r="R16" s="9">
        <v>14.745833333333332</v>
      </c>
      <c r="S16" s="9"/>
      <c r="T16" s="9"/>
      <c r="U16" s="9"/>
      <c r="AA16" s="10"/>
    </row>
    <row r="17" spans="1:27" x14ac:dyDescent="0.35">
      <c r="A17" s="8">
        <v>15</v>
      </c>
      <c r="B17" s="9">
        <v>18.2</v>
      </c>
      <c r="C17" s="9">
        <v>11.3</v>
      </c>
      <c r="D17">
        <v>0</v>
      </c>
      <c r="E17" s="9">
        <v>9.1999999999999993</v>
      </c>
      <c r="F17" s="9">
        <v>11.1</v>
      </c>
      <c r="G17" s="9">
        <v>15.779166666666661</v>
      </c>
      <c r="H17" s="9">
        <v>12.454166666666667</v>
      </c>
      <c r="I17" s="9">
        <v>2.1010416666666667</v>
      </c>
      <c r="J17" t="s">
        <v>28</v>
      </c>
      <c r="K17" s="9">
        <v>0</v>
      </c>
      <c r="L17" s="9">
        <v>13.7</v>
      </c>
      <c r="M17" s="9">
        <v>82.591666666666654</v>
      </c>
      <c r="N17" s="9">
        <v>17.7</v>
      </c>
      <c r="O17" s="24">
        <v>0.65625</v>
      </c>
      <c r="P17" t="s">
        <v>28</v>
      </c>
      <c r="Q17" s="9">
        <v>1</v>
      </c>
      <c r="R17" s="9">
        <v>13.954166666666667</v>
      </c>
      <c r="S17" s="9"/>
      <c r="T17" s="9"/>
      <c r="U17" s="9"/>
      <c r="AA17" s="10"/>
    </row>
    <row r="18" spans="1:27" x14ac:dyDescent="0.35">
      <c r="A18" s="8">
        <v>16</v>
      </c>
      <c r="B18" s="9">
        <v>17.3</v>
      </c>
      <c r="C18" s="9">
        <v>10.7</v>
      </c>
      <c r="D18">
        <v>0.4</v>
      </c>
      <c r="E18" s="9">
        <v>9</v>
      </c>
      <c r="F18" s="9">
        <v>11.5</v>
      </c>
      <c r="G18" s="9">
        <v>15.786956521739125</v>
      </c>
      <c r="H18" s="9">
        <v>12.647826086956515</v>
      </c>
      <c r="I18" s="9">
        <v>6.7812500000000009</v>
      </c>
      <c r="J18" t="s">
        <v>26</v>
      </c>
      <c r="K18" s="9">
        <v>3.2</v>
      </c>
      <c r="L18" s="9">
        <v>13</v>
      </c>
      <c r="M18" s="9">
        <v>90.221739130434784</v>
      </c>
      <c r="N18" s="9">
        <v>33.799999999999997</v>
      </c>
      <c r="O18" s="24">
        <v>0.64583333333333337</v>
      </c>
      <c r="P18" t="s">
        <v>28</v>
      </c>
      <c r="Q18" s="9">
        <v>1.7</v>
      </c>
      <c r="R18" s="9">
        <v>12.8</v>
      </c>
      <c r="S18" s="9"/>
      <c r="T18" s="9"/>
      <c r="U18" s="9"/>
      <c r="AA18" s="10"/>
    </row>
    <row r="19" spans="1:27" x14ac:dyDescent="0.35">
      <c r="A19" s="8">
        <v>17</v>
      </c>
      <c r="B19" s="9">
        <v>17.8</v>
      </c>
      <c r="C19" s="9">
        <v>11.4</v>
      </c>
      <c r="D19">
        <v>0</v>
      </c>
      <c r="E19" s="9">
        <v>10.6</v>
      </c>
      <c r="F19" s="9">
        <v>13.2</v>
      </c>
      <c r="G19" s="9">
        <v>15.812499999999998</v>
      </c>
      <c r="H19" s="9">
        <v>12.770833333333337</v>
      </c>
      <c r="I19" s="9">
        <v>5.1499999999999986</v>
      </c>
      <c r="J19" t="s">
        <v>26</v>
      </c>
      <c r="K19" s="9">
        <v>6.4</v>
      </c>
      <c r="L19" s="9">
        <v>13.2</v>
      </c>
      <c r="M19" s="9">
        <v>88.608333333333306</v>
      </c>
      <c r="N19" s="9">
        <v>19.3</v>
      </c>
      <c r="O19" s="24">
        <v>6.25E-2</v>
      </c>
      <c r="P19" t="s">
        <v>26</v>
      </c>
      <c r="Q19" s="9">
        <v>1.4</v>
      </c>
      <c r="R19" s="9">
        <v>13.312500000000002</v>
      </c>
      <c r="S19" s="9"/>
      <c r="T19" s="9"/>
      <c r="U19" s="9"/>
      <c r="AA19" s="10"/>
    </row>
    <row r="20" spans="1:27" x14ac:dyDescent="0.35">
      <c r="A20" s="8">
        <v>18</v>
      </c>
      <c r="B20" s="9">
        <v>20.8</v>
      </c>
      <c r="C20" s="9">
        <v>10.7</v>
      </c>
      <c r="D20">
        <v>0</v>
      </c>
      <c r="E20" s="9">
        <v>10.9</v>
      </c>
      <c r="F20" s="9">
        <v>12.7</v>
      </c>
      <c r="G20" s="9">
        <v>15.970833333333337</v>
      </c>
      <c r="H20" s="9">
        <v>12.883333333333333</v>
      </c>
      <c r="I20" s="9">
        <v>6.9812499999999948</v>
      </c>
      <c r="J20" t="s">
        <v>26</v>
      </c>
      <c r="K20" s="9">
        <v>9.6999999999999993</v>
      </c>
      <c r="L20" s="9">
        <v>16.5</v>
      </c>
      <c r="M20" s="9">
        <v>80.67916666666666</v>
      </c>
      <c r="N20" s="9">
        <v>24.1</v>
      </c>
      <c r="O20" s="24">
        <v>0.44791666666666669</v>
      </c>
      <c r="P20" t="s">
        <v>28</v>
      </c>
      <c r="Q20" s="9">
        <v>8.4</v>
      </c>
      <c r="R20" s="9">
        <v>14.6625</v>
      </c>
      <c r="S20" s="9"/>
      <c r="T20" s="9"/>
      <c r="U20" s="9"/>
      <c r="AA20" s="10"/>
    </row>
    <row r="21" spans="1:27" x14ac:dyDescent="0.35">
      <c r="A21" s="8">
        <v>19</v>
      </c>
      <c r="B21" s="9">
        <v>13.5</v>
      </c>
      <c r="C21" s="9">
        <v>10</v>
      </c>
      <c r="D21">
        <v>0.2</v>
      </c>
      <c r="E21" s="9">
        <v>9.9</v>
      </c>
      <c r="F21" s="9">
        <v>13.5</v>
      </c>
      <c r="G21" s="9">
        <v>16.38333333333334</v>
      </c>
      <c r="H21" s="9">
        <v>13.008333333333338</v>
      </c>
      <c r="I21" s="9">
        <v>5.9395833333333323</v>
      </c>
      <c r="J21" t="s">
        <v>28</v>
      </c>
      <c r="K21" s="9">
        <v>6.4</v>
      </c>
      <c r="L21" s="9">
        <v>11.4</v>
      </c>
      <c r="M21" s="9">
        <v>88.408333333333346</v>
      </c>
      <c r="N21" s="9">
        <v>19.3</v>
      </c>
      <c r="O21" s="24">
        <v>0.55208333333333337</v>
      </c>
      <c r="P21" t="s">
        <v>26</v>
      </c>
      <c r="Q21" s="9">
        <v>0.1</v>
      </c>
      <c r="R21" s="9">
        <v>11.333333333333334</v>
      </c>
      <c r="S21" s="9"/>
      <c r="T21" s="9"/>
      <c r="U21" s="9"/>
      <c r="AA21" s="10"/>
    </row>
    <row r="22" spans="1:27" x14ac:dyDescent="0.35">
      <c r="A22" s="8">
        <v>20</v>
      </c>
      <c r="B22" s="9">
        <v>15.1</v>
      </c>
      <c r="C22" s="9">
        <v>10.4</v>
      </c>
      <c r="D22">
        <v>0.2</v>
      </c>
      <c r="E22" s="9">
        <v>10.4</v>
      </c>
      <c r="F22" s="9">
        <v>12.4</v>
      </c>
      <c r="G22" s="9">
        <v>16.012499999999996</v>
      </c>
      <c r="H22" s="9">
        <v>13.158333333333326</v>
      </c>
      <c r="I22" s="9">
        <v>4.6499999999999995</v>
      </c>
      <c r="J22" t="s">
        <v>26</v>
      </c>
      <c r="K22" s="9">
        <v>6.4</v>
      </c>
      <c r="L22" s="9">
        <v>11.3</v>
      </c>
      <c r="M22" s="9">
        <v>83.745833333333351</v>
      </c>
      <c r="N22" s="9">
        <v>19.3</v>
      </c>
      <c r="O22" s="24">
        <v>0.69791666666666663</v>
      </c>
      <c r="P22" t="s">
        <v>28</v>
      </c>
      <c r="Q22" s="9">
        <v>1</v>
      </c>
      <c r="R22" s="9">
        <v>11.425000000000002</v>
      </c>
      <c r="S22" s="9"/>
      <c r="T22" s="9"/>
      <c r="U22" s="9"/>
      <c r="AA22" s="10"/>
    </row>
    <row r="23" spans="1:27" x14ac:dyDescent="0.35">
      <c r="A23" s="8">
        <v>21</v>
      </c>
      <c r="B23" s="9">
        <v>16.7</v>
      </c>
      <c r="C23" s="9">
        <v>4.9000000000000004</v>
      </c>
      <c r="D23">
        <v>4.8</v>
      </c>
      <c r="E23" s="9">
        <v>2.5</v>
      </c>
      <c r="F23" s="9">
        <v>6.2</v>
      </c>
      <c r="G23" s="9">
        <v>15.591666666666669</v>
      </c>
      <c r="H23" s="9">
        <v>13.270833333333341</v>
      </c>
      <c r="I23" s="9">
        <v>3.7552083333333353</v>
      </c>
      <c r="J23" t="s">
        <v>31</v>
      </c>
      <c r="K23" s="9">
        <v>1.6</v>
      </c>
      <c r="L23" s="9">
        <v>10.9</v>
      </c>
      <c r="M23" s="9">
        <v>88.925000000000011</v>
      </c>
      <c r="N23" s="9">
        <v>20.9</v>
      </c>
      <c r="O23" s="24">
        <v>0.5625</v>
      </c>
      <c r="P23" t="s">
        <v>26</v>
      </c>
      <c r="Q23" s="9">
        <v>1.7</v>
      </c>
      <c r="R23" s="9">
        <v>11.299999999999999</v>
      </c>
      <c r="S23" s="9"/>
      <c r="T23" s="9"/>
      <c r="U23" s="9"/>
      <c r="AA23" s="10"/>
    </row>
    <row r="24" spans="1:27" x14ac:dyDescent="0.35">
      <c r="A24" s="8">
        <v>22</v>
      </c>
      <c r="B24" s="9">
        <v>12.8</v>
      </c>
      <c r="C24" s="9">
        <v>10.7</v>
      </c>
      <c r="D24">
        <v>28.2</v>
      </c>
      <c r="E24" s="9">
        <v>11.7</v>
      </c>
      <c r="F24" s="9">
        <v>13</v>
      </c>
      <c r="G24" s="9">
        <v>15.533333333333326</v>
      </c>
      <c r="H24" s="9">
        <v>13.300000000000006</v>
      </c>
      <c r="I24" s="9">
        <v>7.864583333333325</v>
      </c>
      <c r="J24" t="s">
        <v>26</v>
      </c>
      <c r="K24" s="9">
        <v>8</v>
      </c>
      <c r="L24" s="9">
        <v>12.1</v>
      </c>
      <c r="M24" s="9">
        <v>95.912500000000009</v>
      </c>
      <c r="N24" s="9">
        <v>41.8</v>
      </c>
      <c r="O24" s="24">
        <v>0.55208333333333337</v>
      </c>
      <c r="P24" t="s">
        <v>30</v>
      </c>
      <c r="Q24" s="9">
        <v>0</v>
      </c>
      <c r="R24" s="9">
        <v>11.895833333333334</v>
      </c>
      <c r="S24" s="9"/>
      <c r="T24" s="9"/>
      <c r="U24" s="9"/>
      <c r="AA24" s="10"/>
    </row>
    <row r="25" spans="1:27" x14ac:dyDescent="0.35">
      <c r="A25" s="8">
        <v>23</v>
      </c>
      <c r="B25" s="9">
        <v>15.8</v>
      </c>
      <c r="C25" s="9">
        <v>11</v>
      </c>
      <c r="D25">
        <v>1.2</v>
      </c>
      <c r="E25" s="9">
        <v>10.9</v>
      </c>
      <c r="F25" s="9">
        <v>11.9</v>
      </c>
      <c r="G25" s="9">
        <v>15.162500000000003</v>
      </c>
      <c r="H25" s="9">
        <v>13.300000000000006</v>
      </c>
      <c r="I25" s="9">
        <v>3.7000000000000042</v>
      </c>
      <c r="J25" t="s">
        <v>27</v>
      </c>
      <c r="K25" s="9">
        <v>6.4</v>
      </c>
      <c r="L25" s="9">
        <v>12.4</v>
      </c>
      <c r="M25" s="9">
        <v>92.891666666666694</v>
      </c>
      <c r="N25" s="9">
        <v>25.7</v>
      </c>
      <c r="O25" s="24">
        <v>0.52083333333333337</v>
      </c>
      <c r="P25" t="s">
        <v>26</v>
      </c>
      <c r="Q25" s="9">
        <v>0.2</v>
      </c>
      <c r="R25" s="9">
        <v>12.533333333333333</v>
      </c>
      <c r="S25" s="9"/>
      <c r="T25" s="9"/>
      <c r="U25" s="9"/>
      <c r="AA25" s="10"/>
    </row>
    <row r="26" spans="1:27" x14ac:dyDescent="0.35">
      <c r="A26" s="8">
        <v>24</v>
      </c>
      <c r="B26" s="9">
        <v>17.399999999999999</v>
      </c>
      <c r="C26" s="9">
        <v>11.4</v>
      </c>
      <c r="D26">
        <v>0</v>
      </c>
      <c r="E26" s="9">
        <v>11.1</v>
      </c>
      <c r="F26" s="9">
        <v>12.3</v>
      </c>
      <c r="G26" s="9">
        <v>15.149999999999999</v>
      </c>
      <c r="H26" s="9">
        <v>13.300000000000006</v>
      </c>
      <c r="I26" s="9">
        <v>3.3343750000000019</v>
      </c>
      <c r="J26" t="s">
        <v>25</v>
      </c>
      <c r="K26" s="9">
        <v>4.8</v>
      </c>
      <c r="L26" s="9">
        <v>14.1</v>
      </c>
      <c r="M26" s="9">
        <v>80.649999999999991</v>
      </c>
      <c r="N26" s="9">
        <v>22.5</v>
      </c>
      <c r="O26" s="24">
        <v>0.66666666666666663</v>
      </c>
      <c r="P26" t="s">
        <v>25</v>
      </c>
      <c r="Q26" s="9">
        <v>1.1000000000000001</v>
      </c>
      <c r="R26" s="9">
        <v>13.637499999999998</v>
      </c>
      <c r="S26" s="9"/>
      <c r="T26" s="9"/>
      <c r="U26" s="9"/>
      <c r="AA26" s="10"/>
    </row>
    <row r="27" spans="1:27" x14ac:dyDescent="0.35">
      <c r="A27" s="8">
        <v>25</v>
      </c>
      <c r="B27" s="9">
        <v>17.399999999999999</v>
      </c>
      <c r="C27" s="9">
        <v>10.6</v>
      </c>
      <c r="D27">
        <v>8.1999999999999993</v>
      </c>
      <c r="E27" s="9">
        <v>9</v>
      </c>
      <c r="F27" s="9">
        <v>11.5</v>
      </c>
      <c r="G27" s="9">
        <v>15.287499999999994</v>
      </c>
      <c r="H27" s="9">
        <v>13.300000000000006</v>
      </c>
      <c r="I27" s="9">
        <v>3.8052083333333329</v>
      </c>
      <c r="J27" t="s">
        <v>35</v>
      </c>
      <c r="K27" s="9">
        <v>4.8</v>
      </c>
      <c r="L27" s="9">
        <v>15.7</v>
      </c>
      <c r="M27" s="9">
        <v>81.504166666666649</v>
      </c>
      <c r="N27" s="9">
        <v>25.7</v>
      </c>
      <c r="O27" s="24">
        <v>0.5</v>
      </c>
      <c r="P27" t="s">
        <v>29</v>
      </c>
      <c r="Q27" s="9">
        <v>3</v>
      </c>
      <c r="R27" s="9">
        <v>13.312500000000002</v>
      </c>
      <c r="S27" s="9"/>
      <c r="T27" s="9"/>
      <c r="U27" s="9"/>
      <c r="AA27" s="10"/>
    </row>
    <row r="28" spans="1:27" x14ac:dyDescent="0.35">
      <c r="A28" s="8">
        <v>26</v>
      </c>
      <c r="B28" s="9">
        <v>15.9</v>
      </c>
      <c r="C28" s="9">
        <v>11.8</v>
      </c>
      <c r="D28">
        <v>5</v>
      </c>
      <c r="E28" s="9">
        <v>11.9</v>
      </c>
      <c r="F28" s="9">
        <v>13.4</v>
      </c>
      <c r="G28" s="9">
        <v>15.433333333333328</v>
      </c>
      <c r="H28" s="9">
        <v>13.345833333333331</v>
      </c>
      <c r="I28" s="9">
        <v>2.3208333333333311</v>
      </c>
      <c r="J28" t="s">
        <v>26</v>
      </c>
      <c r="K28" s="9">
        <v>0</v>
      </c>
      <c r="L28" s="9">
        <v>13.5</v>
      </c>
      <c r="M28" s="9">
        <v>90.633333333333326</v>
      </c>
      <c r="N28" s="9">
        <v>22.5</v>
      </c>
      <c r="O28" s="24">
        <v>1.0416666666666666E-2</v>
      </c>
      <c r="P28" t="s">
        <v>29</v>
      </c>
      <c r="Q28" s="9">
        <v>0.8</v>
      </c>
      <c r="R28" s="9">
        <v>12.845833333333339</v>
      </c>
      <c r="S28" s="9"/>
      <c r="T28" s="9"/>
      <c r="U28" s="9"/>
      <c r="AA28" s="10"/>
    </row>
    <row r="29" spans="1:27" x14ac:dyDescent="0.35">
      <c r="A29" s="8">
        <v>27</v>
      </c>
      <c r="B29" s="9">
        <v>17.899999999999999</v>
      </c>
      <c r="C29" s="9">
        <v>10.1</v>
      </c>
      <c r="D29">
        <v>2</v>
      </c>
      <c r="E29" s="9">
        <v>9.1999999999999993</v>
      </c>
      <c r="F29" s="9">
        <v>10.8</v>
      </c>
      <c r="G29" s="9">
        <v>15.337499999999997</v>
      </c>
      <c r="H29" s="9">
        <v>13.399999999999999</v>
      </c>
      <c r="I29" s="9">
        <v>5.9999999999999964</v>
      </c>
      <c r="J29" t="s">
        <v>25</v>
      </c>
      <c r="K29" s="9">
        <v>8</v>
      </c>
      <c r="L29" s="9">
        <v>14.6</v>
      </c>
      <c r="M29" s="9">
        <v>74.825000000000003</v>
      </c>
      <c r="N29" s="9">
        <v>37</v>
      </c>
      <c r="O29" s="24">
        <v>0.5</v>
      </c>
      <c r="P29" t="s">
        <v>25</v>
      </c>
      <c r="Q29" s="9">
        <v>5.5</v>
      </c>
      <c r="R29" s="9">
        <v>12.750000000000002</v>
      </c>
      <c r="S29" s="9"/>
      <c r="T29" s="9"/>
      <c r="U29" s="9"/>
      <c r="AA29" s="10"/>
    </row>
    <row r="30" spans="1:27" x14ac:dyDescent="0.35">
      <c r="A30" s="8">
        <v>28</v>
      </c>
      <c r="B30" s="9">
        <v>15.7</v>
      </c>
      <c r="C30" s="9">
        <v>6.7</v>
      </c>
      <c r="D30">
        <v>3.4</v>
      </c>
      <c r="E30" s="9">
        <v>4</v>
      </c>
      <c r="F30" s="9">
        <v>7.2</v>
      </c>
      <c r="G30" s="9">
        <v>15.208333333333337</v>
      </c>
      <c r="H30" s="9">
        <v>13.425000000000002</v>
      </c>
      <c r="I30" s="9">
        <v>2.5499999999999989</v>
      </c>
      <c r="J30" t="s">
        <v>35</v>
      </c>
      <c r="K30" s="9">
        <v>4.8</v>
      </c>
      <c r="L30" s="9">
        <v>13.2</v>
      </c>
      <c r="M30" s="9">
        <v>87.612500000000011</v>
      </c>
      <c r="N30" s="9">
        <v>22.5</v>
      </c>
      <c r="O30" s="24">
        <v>0.8125</v>
      </c>
      <c r="P30" t="s">
        <v>25</v>
      </c>
      <c r="Q30" s="9">
        <v>0.4</v>
      </c>
      <c r="R30" s="9">
        <v>12.008333333333333</v>
      </c>
      <c r="S30" s="9"/>
      <c r="T30" s="9"/>
      <c r="U30" s="9"/>
      <c r="AA30" s="10"/>
    </row>
    <row r="31" spans="1:27" x14ac:dyDescent="0.35">
      <c r="A31" s="8">
        <v>29</v>
      </c>
      <c r="B31" s="9">
        <v>19.2</v>
      </c>
      <c r="C31" s="9">
        <v>10.199999999999999</v>
      </c>
      <c r="D31">
        <v>7.6</v>
      </c>
      <c r="E31" s="9">
        <v>7.7</v>
      </c>
      <c r="F31" s="9">
        <v>9.9</v>
      </c>
      <c r="G31" s="9">
        <v>14.97916666666667</v>
      </c>
      <c r="H31" s="9">
        <v>13.495833333333332</v>
      </c>
      <c r="I31" s="9">
        <v>5.7624999999999984</v>
      </c>
      <c r="J31" t="s">
        <v>23</v>
      </c>
      <c r="K31" s="9">
        <v>9.6999999999999993</v>
      </c>
      <c r="L31" s="9">
        <v>14.4</v>
      </c>
      <c r="M31" s="9">
        <v>79.508333333333326</v>
      </c>
      <c r="N31" s="9">
        <v>29</v>
      </c>
      <c r="O31" s="24">
        <v>0.35416666666666669</v>
      </c>
      <c r="P31" t="s">
        <v>23</v>
      </c>
      <c r="Q31" s="9">
        <v>1.8</v>
      </c>
      <c r="R31" s="9">
        <v>14.04166666666667</v>
      </c>
      <c r="S31" s="9"/>
      <c r="T31" s="13"/>
      <c r="U31" s="9"/>
      <c r="AA31" s="10"/>
    </row>
    <row r="32" spans="1:27" x14ac:dyDescent="0.35">
      <c r="A32" s="8">
        <v>30</v>
      </c>
      <c r="B32" s="9">
        <v>13.6</v>
      </c>
      <c r="C32" s="9">
        <v>10.4</v>
      </c>
      <c r="D32">
        <v>0.6</v>
      </c>
      <c r="E32" s="9">
        <v>9.9</v>
      </c>
      <c r="F32" s="9">
        <v>11.6</v>
      </c>
      <c r="G32" s="9">
        <v>15.058333333333332</v>
      </c>
      <c r="H32" s="9">
        <v>13.399999999999999</v>
      </c>
      <c r="I32" s="9">
        <v>10.654166666666667</v>
      </c>
      <c r="J32" t="s">
        <v>27</v>
      </c>
      <c r="K32" s="9">
        <v>11.3</v>
      </c>
      <c r="L32" s="9">
        <v>12.7</v>
      </c>
      <c r="M32" s="9">
        <v>83.779166666666654</v>
      </c>
      <c r="N32" s="9">
        <v>46.7</v>
      </c>
      <c r="O32" s="24">
        <v>0.53125</v>
      </c>
      <c r="P32" t="s">
        <v>34</v>
      </c>
      <c r="Q32" s="9">
        <v>0.9</v>
      </c>
      <c r="R32" s="9">
        <v>11.825000000000001</v>
      </c>
      <c r="S32" s="9"/>
      <c r="T32" s="9"/>
      <c r="U32" s="9"/>
      <c r="AA32" s="10"/>
    </row>
    <row r="33" spans="1:28" x14ac:dyDescent="0.35">
      <c r="A33" s="8">
        <v>31</v>
      </c>
      <c r="B33" s="9">
        <v>16</v>
      </c>
      <c r="C33" s="9">
        <v>9.6</v>
      </c>
      <c r="D33">
        <v>0</v>
      </c>
      <c r="E33" s="9">
        <v>7.5</v>
      </c>
      <c r="F33" s="9">
        <v>9.1</v>
      </c>
      <c r="G33" s="9">
        <v>14.843478260869569</v>
      </c>
      <c r="H33" s="9">
        <v>13.430434782608694</v>
      </c>
      <c r="I33" s="9">
        <v>10.067708333333337</v>
      </c>
      <c r="J33" t="s">
        <v>26</v>
      </c>
      <c r="K33" s="9">
        <v>12.9</v>
      </c>
      <c r="L33" s="9">
        <v>11.2</v>
      </c>
      <c r="M33" s="9">
        <v>74.600000000000009</v>
      </c>
      <c r="N33" s="9">
        <v>35.4</v>
      </c>
      <c r="O33" s="24">
        <v>0.57291666666666663</v>
      </c>
      <c r="P33" t="s">
        <v>26</v>
      </c>
      <c r="Q33" s="9">
        <v>3.8</v>
      </c>
      <c r="R33" s="9">
        <v>11.856521739130438</v>
      </c>
      <c r="S33" s="9"/>
      <c r="T33" s="9"/>
      <c r="U33" s="9"/>
      <c r="AA33" s="10"/>
    </row>
    <row r="34" spans="1:28" x14ac:dyDescent="0.35">
      <c r="A34" s="14" t="s">
        <v>18</v>
      </c>
      <c r="B34" s="15">
        <f>AVERAGE(B3:B33)</f>
        <v>17.348387096774193</v>
      </c>
      <c r="C34" s="15">
        <f>AVERAGE(C3:C33)</f>
        <v>9.8387096774193541</v>
      </c>
      <c r="D34" s="15">
        <f>SUM(D3:D33)</f>
        <v>75.599999999999994</v>
      </c>
      <c r="E34" s="15">
        <f>AVERAGE(E3:E33)</f>
        <v>8.7096774193548381</v>
      </c>
      <c r="F34" s="15">
        <f>AVERAGE(F3:F33)</f>
        <v>10.683870967741933</v>
      </c>
      <c r="G34" s="15">
        <f>AVERAGE(G3:G33)</f>
        <v>14.532567788686302</v>
      </c>
      <c r="H34" s="15">
        <f>AVERAGE(H3:H33)</f>
        <v>12.115830995792425</v>
      </c>
      <c r="I34" s="15">
        <f>AVERAGE(I3:I33)</f>
        <v>5.0129704301075257</v>
      </c>
      <c r="J34" s="15"/>
      <c r="K34" s="15"/>
      <c r="L34" s="16">
        <f>AVERAGE(L3:L33)</f>
        <v>13.622580645161289</v>
      </c>
      <c r="M34" s="15">
        <f>AVERAGE(M3:M33)</f>
        <v>83.346669004207556</v>
      </c>
      <c r="N34" s="15">
        <f>MAX(N3:N33)</f>
        <v>46.7</v>
      </c>
      <c r="O34" s="17"/>
      <c r="P34" s="18"/>
      <c r="Q34" s="19">
        <v>140</v>
      </c>
      <c r="R34" s="20">
        <f>AVERAGE(R3:R33)</f>
        <v>12.989860916316037</v>
      </c>
      <c r="S34" s="21"/>
      <c r="AA34" s="10"/>
    </row>
    <row r="35" spans="1:28" x14ac:dyDescent="0.35">
      <c r="A35" s="22" t="s">
        <v>19</v>
      </c>
      <c r="B35" s="15">
        <f>MAX(B3:B33)</f>
        <v>22.8</v>
      </c>
      <c r="C35" s="15">
        <f>MIN(C3:C33)</f>
        <v>4.9000000000000004</v>
      </c>
      <c r="D35" s="15">
        <f>MAX(D3:D33)</f>
        <v>28.2</v>
      </c>
      <c r="E35" s="15">
        <f>MIN(E3:E33)</f>
        <v>2.5</v>
      </c>
      <c r="F35" s="15">
        <f>MIN(F3:F33)</f>
        <v>6.2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5">
        <f>MAX(Q3:Q33)</f>
        <v>8.4</v>
      </c>
      <c r="R35" s="20">
        <f>MIN(R3:R33)</f>
        <v>10.5</v>
      </c>
      <c r="S35" s="21"/>
      <c r="AA35" s="10"/>
    </row>
    <row r="36" spans="1:28" x14ac:dyDescent="0.35">
      <c r="AA36" s="10"/>
    </row>
    <row r="37" spans="1:28" x14ac:dyDescent="0.35">
      <c r="B37" s="23">
        <f>AVERAGE(B34,C34)</f>
        <v>13.593548387096774</v>
      </c>
      <c r="C37">
        <f>COUNTIF(C3:C33,"&lt;0")</f>
        <v>0</v>
      </c>
      <c r="D37">
        <f>COUNTIF(D3:D33,"&gt;0.1")</f>
        <v>16</v>
      </c>
      <c r="E37">
        <f>COUNTIF(E3:E33,"&lt;0")</f>
        <v>0</v>
      </c>
      <c r="Q37">
        <f>COUNTIF(Q3:Q33,"&lt;0.05")</f>
        <v>1</v>
      </c>
      <c r="AB37" s="10"/>
    </row>
    <row r="38" spans="1:28" x14ac:dyDescent="0.35">
      <c r="D38">
        <f>COUNTIF(D3:D33,"&gt;0.9")</f>
        <v>11</v>
      </c>
    </row>
    <row r="39" spans="1:28" x14ac:dyDescent="0.35">
      <c r="Q39" t="s">
        <v>20</v>
      </c>
    </row>
    <row r="41" spans="1:28" x14ac:dyDescent="0.35">
      <c r="Q41" s="9">
        <f>SUM(Q3:Q33)</f>
        <v>85.6</v>
      </c>
      <c r="R41" t="s">
        <v>21</v>
      </c>
    </row>
  </sheetData>
  <pageMargins left="0.7" right="0.7" top="0.75" bottom="0.75" header="0.3" footer="0.3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2F191-D176-4C7B-89CF-EADC129E363D}">
  <sheetPr>
    <pageSetUpPr fitToPage="1"/>
  </sheetPr>
  <dimension ref="A1:AB41"/>
  <sheetViews>
    <sheetView topLeftCell="A2" workbookViewId="0">
      <selection activeCell="E3" sqref="E3:E32"/>
    </sheetView>
  </sheetViews>
  <sheetFormatPr defaultRowHeight="14.5" x14ac:dyDescent="0.35"/>
  <cols>
    <col min="15" max="15" width="12.453125" customWidth="1"/>
  </cols>
  <sheetData>
    <row r="1" spans="1:27" x14ac:dyDescent="0.35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30" x14ac:dyDescent="0.3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/>
    </row>
    <row r="3" spans="1:27" x14ac:dyDescent="0.35">
      <c r="A3" s="8">
        <v>1</v>
      </c>
      <c r="B3" s="9">
        <v>17.3</v>
      </c>
      <c r="C3" s="9">
        <v>8.1999999999999993</v>
      </c>
      <c r="D3">
        <v>0</v>
      </c>
      <c r="E3" s="9">
        <v>5</v>
      </c>
      <c r="F3" s="9">
        <v>10</v>
      </c>
      <c r="G3" s="9">
        <v>14.862499999999997</v>
      </c>
      <c r="H3" s="9">
        <v>13.399999999999999</v>
      </c>
      <c r="I3" s="9">
        <v>7.520833333333333</v>
      </c>
      <c r="J3" t="s">
        <v>26</v>
      </c>
      <c r="K3" s="9">
        <v>9.6999999999999993</v>
      </c>
      <c r="L3" s="9">
        <v>13.5</v>
      </c>
      <c r="M3" s="9">
        <v>75.733333333333334</v>
      </c>
      <c r="N3" s="9">
        <v>35.4</v>
      </c>
      <c r="O3" s="24">
        <v>0.41666666666666669</v>
      </c>
      <c r="P3" t="s">
        <v>28</v>
      </c>
      <c r="Q3" s="9">
        <v>7.7</v>
      </c>
      <c r="R3" s="9">
        <v>12.791666666666666</v>
      </c>
      <c r="S3" s="9"/>
      <c r="T3" s="9"/>
      <c r="U3" s="9"/>
      <c r="V3" s="9"/>
      <c r="W3" s="9"/>
      <c r="AA3" s="10"/>
    </row>
    <row r="4" spans="1:27" x14ac:dyDescent="0.35">
      <c r="A4" s="8">
        <v>2</v>
      </c>
      <c r="B4" s="9">
        <v>20.8</v>
      </c>
      <c r="C4" s="9">
        <v>5.5</v>
      </c>
      <c r="D4">
        <v>0</v>
      </c>
      <c r="E4" s="9">
        <v>3.6</v>
      </c>
      <c r="F4" s="9">
        <v>7.9</v>
      </c>
      <c r="G4" s="9">
        <v>15.174999999999997</v>
      </c>
      <c r="H4" s="9">
        <v>13.420833333333336</v>
      </c>
      <c r="I4" s="9">
        <v>5.1385416666666659</v>
      </c>
      <c r="J4" t="s">
        <v>31</v>
      </c>
      <c r="K4" s="9">
        <v>6.4</v>
      </c>
      <c r="L4" s="9">
        <v>16.5</v>
      </c>
      <c r="M4" s="9">
        <v>73.725000000000009</v>
      </c>
      <c r="N4" s="9">
        <v>30.6</v>
      </c>
      <c r="O4" s="24">
        <v>0.65625</v>
      </c>
      <c r="P4" t="s">
        <v>23</v>
      </c>
      <c r="Q4" s="9">
        <v>7.6</v>
      </c>
      <c r="R4" s="9">
        <v>14.216666666666667</v>
      </c>
      <c r="S4" s="9"/>
      <c r="T4" s="9"/>
      <c r="U4" s="9"/>
      <c r="AA4" s="10"/>
    </row>
    <row r="5" spans="1:27" x14ac:dyDescent="0.35">
      <c r="A5" s="8">
        <v>3</v>
      </c>
      <c r="B5" s="9">
        <v>20.399999999999999</v>
      </c>
      <c r="C5" s="9">
        <v>12.1</v>
      </c>
      <c r="D5">
        <v>0</v>
      </c>
      <c r="E5" s="9">
        <v>9.6999999999999993</v>
      </c>
      <c r="F5" s="9">
        <v>12.2</v>
      </c>
      <c r="G5" s="9">
        <v>15.641666666666664</v>
      </c>
      <c r="H5" s="9">
        <v>13.512500000000003</v>
      </c>
      <c r="I5" s="9">
        <v>6.7322916666666694</v>
      </c>
      <c r="J5" t="s">
        <v>31</v>
      </c>
      <c r="K5" s="9">
        <v>6.4</v>
      </c>
      <c r="L5" s="9">
        <v>16.2</v>
      </c>
      <c r="M5" s="9">
        <v>73.166666666666671</v>
      </c>
      <c r="N5" s="9">
        <v>35.4</v>
      </c>
      <c r="O5" s="24">
        <v>0.65625</v>
      </c>
      <c r="P5" t="s">
        <v>23</v>
      </c>
      <c r="Q5" s="9">
        <v>3.6</v>
      </c>
      <c r="R5" s="9">
        <v>15.458333333333334</v>
      </c>
      <c r="S5" s="9"/>
      <c r="T5" s="9"/>
      <c r="U5" s="9"/>
      <c r="AA5" s="10"/>
    </row>
    <row r="6" spans="1:27" x14ac:dyDescent="0.35">
      <c r="A6" s="8">
        <v>4</v>
      </c>
      <c r="B6" s="9">
        <v>16.8</v>
      </c>
      <c r="C6" s="9">
        <v>11.2</v>
      </c>
      <c r="D6">
        <v>2.2000000000000002</v>
      </c>
      <c r="E6" s="9">
        <v>8.3000000000000007</v>
      </c>
      <c r="F6" s="9">
        <v>10.8</v>
      </c>
      <c r="G6" s="9">
        <v>15.758333333333335</v>
      </c>
      <c r="H6" s="9">
        <v>13.633333333333328</v>
      </c>
      <c r="I6" s="9">
        <v>9.6979166666666661</v>
      </c>
      <c r="J6" t="s">
        <v>25</v>
      </c>
      <c r="K6" s="9">
        <v>17.7</v>
      </c>
      <c r="L6" s="9">
        <v>13.9</v>
      </c>
      <c r="M6" s="9">
        <v>76.045833333333334</v>
      </c>
      <c r="N6" s="9">
        <v>46.7</v>
      </c>
      <c r="O6" s="24">
        <v>0.32291666666666669</v>
      </c>
      <c r="P6" t="s">
        <v>23</v>
      </c>
      <c r="Q6" s="9">
        <v>2.4</v>
      </c>
      <c r="R6" s="9">
        <v>11.824999999999998</v>
      </c>
      <c r="S6" s="9"/>
      <c r="T6" s="9"/>
      <c r="U6" s="9"/>
      <c r="AA6" s="10"/>
    </row>
    <row r="7" spans="1:27" x14ac:dyDescent="0.35">
      <c r="A7" s="8">
        <v>5</v>
      </c>
      <c r="B7" s="9">
        <v>13.9</v>
      </c>
      <c r="C7" s="9">
        <v>6</v>
      </c>
      <c r="D7">
        <v>0</v>
      </c>
      <c r="E7" s="9">
        <v>3.3</v>
      </c>
      <c r="F7" s="9">
        <v>5.4</v>
      </c>
      <c r="G7" s="9">
        <v>15.208333333333337</v>
      </c>
      <c r="H7" s="9">
        <v>13.699999999999994</v>
      </c>
      <c r="I7" s="9">
        <v>11.958333333333336</v>
      </c>
      <c r="J7" t="s">
        <v>23</v>
      </c>
      <c r="K7" s="9">
        <v>17.7</v>
      </c>
      <c r="L7" s="9">
        <v>10.8</v>
      </c>
      <c r="M7" s="9">
        <v>64.754166666666677</v>
      </c>
      <c r="N7" s="9">
        <v>59.5</v>
      </c>
      <c r="O7" s="24">
        <v>0.54166666666666663</v>
      </c>
      <c r="P7" t="s">
        <v>23</v>
      </c>
      <c r="Q7" s="9">
        <v>6.7</v>
      </c>
      <c r="R7" s="9">
        <v>9.9541666666666657</v>
      </c>
      <c r="S7" s="9"/>
      <c r="T7" s="11"/>
      <c r="U7" s="9"/>
      <c r="AA7" s="10"/>
    </row>
    <row r="8" spans="1:27" x14ac:dyDescent="0.35">
      <c r="A8" s="8">
        <v>6</v>
      </c>
      <c r="B8" s="9">
        <v>16</v>
      </c>
      <c r="C8" s="9">
        <v>5.5</v>
      </c>
      <c r="D8">
        <v>0</v>
      </c>
      <c r="E8" s="9">
        <v>2.6</v>
      </c>
      <c r="F8" s="9">
        <v>6.4</v>
      </c>
      <c r="G8" s="9">
        <v>14.837500000000004</v>
      </c>
      <c r="H8" s="9">
        <v>13.699999999999994</v>
      </c>
      <c r="I8" s="9">
        <v>7.5968750000000016</v>
      </c>
      <c r="J8" t="s">
        <v>23</v>
      </c>
      <c r="K8" s="9">
        <v>8</v>
      </c>
      <c r="L8" s="9">
        <v>12.3</v>
      </c>
      <c r="M8" s="9">
        <v>66.262500000000003</v>
      </c>
      <c r="N8">
        <v>40.200000000000003</v>
      </c>
      <c r="O8" s="24">
        <v>0.625</v>
      </c>
      <c r="P8" t="s">
        <v>25</v>
      </c>
      <c r="Q8" s="9">
        <v>3.5</v>
      </c>
      <c r="R8" s="9">
        <v>10.850000000000001</v>
      </c>
      <c r="S8" s="9"/>
      <c r="T8" s="9"/>
      <c r="U8" s="9"/>
      <c r="AA8" s="10"/>
    </row>
    <row r="9" spans="1:27" x14ac:dyDescent="0.35">
      <c r="A9" s="8">
        <v>7</v>
      </c>
      <c r="B9" s="9">
        <v>15.6</v>
      </c>
      <c r="C9" s="9">
        <v>7.5</v>
      </c>
      <c r="D9">
        <v>0.6</v>
      </c>
      <c r="E9" s="9">
        <v>5.2</v>
      </c>
      <c r="F9" s="9">
        <v>7.8</v>
      </c>
      <c r="G9" s="9">
        <v>14.679166666666665</v>
      </c>
      <c r="H9" s="9">
        <v>13.699999999999994</v>
      </c>
      <c r="I9" s="9">
        <v>9.1093749999999947</v>
      </c>
      <c r="J9" t="s">
        <v>25</v>
      </c>
      <c r="K9" s="9">
        <v>9.6999999999999993</v>
      </c>
      <c r="L9" s="9">
        <v>12.2</v>
      </c>
      <c r="M9" s="9">
        <v>71.779166666666669</v>
      </c>
      <c r="N9">
        <v>51.5</v>
      </c>
      <c r="O9" s="24">
        <v>0.57291666666666663</v>
      </c>
      <c r="P9" t="s">
        <v>23</v>
      </c>
      <c r="Q9" s="9">
        <v>3.8</v>
      </c>
      <c r="R9" s="9">
        <v>11.308333333333332</v>
      </c>
      <c r="S9" s="9"/>
      <c r="T9" s="9"/>
      <c r="U9" s="9"/>
      <c r="AA9" s="10"/>
    </row>
    <row r="10" spans="1:27" x14ac:dyDescent="0.35">
      <c r="A10" s="8">
        <v>8</v>
      </c>
      <c r="B10" s="9">
        <v>16.7</v>
      </c>
      <c r="C10" s="9">
        <v>8.8000000000000007</v>
      </c>
      <c r="D10">
        <v>0</v>
      </c>
      <c r="E10" s="9">
        <v>8</v>
      </c>
      <c r="F10" s="9">
        <v>9.9</v>
      </c>
      <c r="G10" s="9">
        <v>14.645833333333334</v>
      </c>
      <c r="H10" s="9">
        <v>13.670833333333334</v>
      </c>
      <c r="I10" s="9">
        <v>10.459375</v>
      </c>
      <c r="J10" t="s">
        <v>31</v>
      </c>
      <c r="K10" s="9">
        <v>12.9</v>
      </c>
      <c r="L10" s="9">
        <v>12</v>
      </c>
      <c r="M10" s="9">
        <v>60.73333333333332</v>
      </c>
      <c r="N10" s="9">
        <v>53.1</v>
      </c>
      <c r="O10" s="24">
        <v>0.59375</v>
      </c>
      <c r="P10" t="s">
        <v>23</v>
      </c>
      <c r="Q10" s="9">
        <v>7.2</v>
      </c>
      <c r="R10" s="9">
        <v>12.008333333333333</v>
      </c>
      <c r="S10" s="9"/>
      <c r="T10" s="9"/>
      <c r="U10" s="9"/>
      <c r="AA10" s="10"/>
    </row>
    <row r="11" spans="1:27" x14ac:dyDescent="0.35">
      <c r="A11" s="8">
        <v>9</v>
      </c>
      <c r="B11" s="9">
        <v>16.7</v>
      </c>
      <c r="C11" s="9">
        <v>8.5</v>
      </c>
      <c r="D11">
        <v>4.2</v>
      </c>
      <c r="E11" s="9">
        <v>5.9</v>
      </c>
      <c r="F11" s="9">
        <v>9.9</v>
      </c>
      <c r="G11" s="9">
        <v>14.787499999999994</v>
      </c>
      <c r="H11" s="9">
        <v>13.600000000000001</v>
      </c>
      <c r="I11" s="9">
        <v>9.0583333333333353</v>
      </c>
      <c r="J11" t="s">
        <v>23</v>
      </c>
      <c r="K11" s="9">
        <v>16.100000000000001</v>
      </c>
      <c r="L11" s="9">
        <v>13</v>
      </c>
      <c r="M11" s="9">
        <v>65.88333333333334</v>
      </c>
      <c r="N11" s="9">
        <v>40.200000000000003</v>
      </c>
      <c r="O11" s="24">
        <v>0.32291666666666669</v>
      </c>
      <c r="P11" t="s">
        <v>31</v>
      </c>
      <c r="Q11" s="9">
        <v>4.4000000000000004</v>
      </c>
      <c r="R11" s="9">
        <v>12.162500000000001</v>
      </c>
      <c r="S11" s="9"/>
      <c r="T11" s="9"/>
      <c r="U11" s="9"/>
      <c r="AA11" s="10"/>
    </row>
    <row r="12" spans="1:27" x14ac:dyDescent="0.35">
      <c r="A12" s="8">
        <v>10</v>
      </c>
      <c r="B12" s="9">
        <v>16.3</v>
      </c>
      <c r="C12" s="9">
        <v>7.1</v>
      </c>
      <c r="D12">
        <v>1.8</v>
      </c>
      <c r="E12" s="9">
        <v>6.3</v>
      </c>
      <c r="F12" s="9">
        <v>9.3000000000000007</v>
      </c>
      <c r="G12" s="9">
        <v>14.958333333333334</v>
      </c>
      <c r="H12" s="9">
        <v>13.65416666666666</v>
      </c>
      <c r="I12" s="9">
        <v>5.9729166666666709</v>
      </c>
      <c r="J12" t="s">
        <v>26</v>
      </c>
      <c r="K12" s="9">
        <v>16.100000000000001</v>
      </c>
      <c r="L12" s="9">
        <v>10.3</v>
      </c>
      <c r="M12" s="9">
        <v>80.808333333333337</v>
      </c>
      <c r="N12" s="9">
        <v>41.8</v>
      </c>
      <c r="O12" s="24">
        <v>0.67708333333333337</v>
      </c>
      <c r="P12" t="s">
        <v>30</v>
      </c>
      <c r="Q12" s="9">
        <v>1.7</v>
      </c>
      <c r="R12" s="9">
        <v>9.9166666666666661</v>
      </c>
      <c r="S12" s="9"/>
      <c r="T12" s="9"/>
      <c r="U12" s="9"/>
      <c r="AA12" s="10"/>
    </row>
    <row r="13" spans="1:27" x14ac:dyDescent="0.35">
      <c r="A13" s="8">
        <v>11</v>
      </c>
      <c r="B13" s="9">
        <v>14.1</v>
      </c>
      <c r="C13" s="9">
        <v>5.7</v>
      </c>
      <c r="D13">
        <v>2</v>
      </c>
      <c r="E13" s="9">
        <v>3.5</v>
      </c>
      <c r="F13" s="9">
        <v>7.4</v>
      </c>
      <c r="G13" s="9">
        <v>14.895833333333334</v>
      </c>
      <c r="H13" s="9">
        <v>13.699999999999994</v>
      </c>
      <c r="I13" s="9">
        <v>4.8343750000000005</v>
      </c>
      <c r="J13" t="s">
        <v>26</v>
      </c>
      <c r="K13" s="9">
        <v>9.6999999999999993</v>
      </c>
      <c r="L13" s="9">
        <v>11.6</v>
      </c>
      <c r="M13" s="9">
        <v>81.254166666666649</v>
      </c>
      <c r="N13" s="9">
        <v>27.4</v>
      </c>
      <c r="O13" s="24">
        <v>0.26041666666666669</v>
      </c>
      <c r="P13" t="s">
        <v>31</v>
      </c>
      <c r="Q13" s="9">
        <v>2.9</v>
      </c>
      <c r="R13" s="9">
        <v>9.5666666666666664</v>
      </c>
      <c r="S13" s="9"/>
      <c r="T13" s="9"/>
      <c r="U13" s="9"/>
      <c r="AA13" s="10"/>
    </row>
    <row r="14" spans="1:27" x14ac:dyDescent="0.35">
      <c r="A14" s="8">
        <v>12</v>
      </c>
      <c r="B14" s="9">
        <v>13.4</v>
      </c>
      <c r="C14" s="9">
        <v>8.1999999999999993</v>
      </c>
      <c r="D14">
        <v>0</v>
      </c>
      <c r="E14" s="9">
        <v>7.9</v>
      </c>
      <c r="F14" s="9">
        <v>10.3</v>
      </c>
      <c r="G14" s="9">
        <v>14.825000000000008</v>
      </c>
      <c r="H14" s="9">
        <v>13.699999999999994</v>
      </c>
      <c r="I14" s="9">
        <v>1.5833333333333328</v>
      </c>
      <c r="J14" t="s">
        <v>26</v>
      </c>
      <c r="K14" s="9">
        <v>1.6</v>
      </c>
      <c r="L14" s="12">
        <v>11.1</v>
      </c>
      <c r="M14" s="9">
        <v>83.258333333333326</v>
      </c>
      <c r="N14" s="9">
        <v>19.3</v>
      </c>
      <c r="O14" s="24">
        <v>0.51041666666666663</v>
      </c>
      <c r="P14" t="s">
        <v>29</v>
      </c>
      <c r="Q14" s="9">
        <v>0.3</v>
      </c>
      <c r="R14" s="9">
        <v>9.966666666666665</v>
      </c>
      <c r="S14" s="9"/>
      <c r="T14" s="13"/>
      <c r="U14" s="9"/>
      <c r="AA14" s="10"/>
    </row>
    <row r="15" spans="1:27" x14ac:dyDescent="0.35">
      <c r="A15" s="8">
        <v>13</v>
      </c>
      <c r="B15" s="9">
        <v>15.5</v>
      </c>
      <c r="C15" s="9">
        <v>4.3</v>
      </c>
      <c r="D15">
        <v>1.6</v>
      </c>
      <c r="E15" s="9">
        <v>1.6</v>
      </c>
      <c r="F15" s="9">
        <v>5.7</v>
      </c>
      <c r="G15" s="9">
        <v>14.60833333333334</v>
      </c>
      <c r="H15" s="9">
        <v>13.699999999999994</v>
      </c>
      <c r="I15" s="9">
        <v>3.2677083333333319</v>
      </c>
      <c r="J15" t="s">
        <v>25</v>
      </c>
      <c r="K15" s="9">
        <v>4.8</v>
      </c>
      <c r="L15" s="9">
        <v>11.6</v>
      </c>
      <c r="M15" s="9">
        <v>81.279166666666654</v>
      </c>
      <c r="N15" s="9">
        <v>29</v>
      </c>
      <c r="O15" s="24">
        <v>0.63541666666666663</v>
      </c>
      <c r="P15" t="s">
        <v>25</v>
      </c>
      <c r="Q15" s="9">
        <v>2</v>
      </c>
      <c r="R15" s="9">
        <v>10.258333333333331</v>
      </c>
      <c r="S15" s="9"/>
      <c r="T15" s="9"/>
      <c r="U15" s="9"/>
      <c r="AA15" s="10"/>
    </row>
    <row r="16" spans="1:27" x14ac:dyDescent="0.35">
      <c r="A16" s="8">
        <v>14</v>
      </c>
      <c r="B16" s="9">
        <v>17.3</v>
      </c>
      <c r="C16" s="9">
        <v>10.199999999999999</v>
      </c>
      <c r="D16">
        <v>1</v>
      </c>
      <c r="E16" s="9">
        <v>9.6999999999999993</v>
      </c>
      <c r="F16" s="9">
        <v>10.4</v>
      </c>
      <c r="G16" s="9">
        <v>14.550000000000002</v>
      </c>
      <c r="H16" s="9">
        <v>13.699999999999994</v>
      </c>
      <c r="I16" s="9">
        <v>4.9520833333333334</v>
      </c>
      <c r="J16" t="s">
        <v>33</v>
      </c>
      <c r="K16" s="9">
        <v>4.8</v>
      </c>
      <c r="L16" s="9">
        <v>15.3</v>
      </c>
      <c r="M16" s="9">
        <v>73.55</v>
      </c>
      <c r="N16" s="9">
        <v>33.799999999999997</v>
      </c>
      <c r="O16" s="24">
        <v>0.54166666666666663</v>
      </c>
      <c r="P16" t="s">
        <v>23</v>
      </c>
      <c r="Q16" s="9">
        <v>2.9</v>
      </c>
      <c r="R16" s="9">
        <v>13.1</v>
      </c>
      <c r="S16" s="9"/>
      <c r="T16" s="9"/>
      <c r="U16" s="9"/>
      <c r="AA16" s="10"/>
    </row>
    <row r="17" spans="1:27" x14ac:dyDescent="0.35">
      <c r="A17" s="8">
        <v>15</v>
      </c>
      <c r="B17" s="9">
        <v>16.899999999999999</v>
      </c>
      <c r="C17" s="9">
        <v>6.9</v>
      </c>
      <c r="D17">
        <v>2.2000000000000002</v>
      </c>
      <c r="E17" s="9">
        <v>4.4000000000000004</v>
      </c>
      <c r="F17" s="9">
        <v>8.9</v>
      </c>
      <c r="G17" s="9">
        <v>14.608333333333333</v>
      </c>
      <c r="H17" s="9">
        <v>13.62916666666667</v>
      </c>
      <c r="I17" s="9">
        <v>2.9166666666666692</v>
      </c>
      <c r="J17" t="s">
        <v>37</v>
      </c>
      <c r="K17" s="9">
        <v>0</v>
      </c>
      <c r="L17" s="9">
        <v>13</v>
      </c>
      <c r="M17" s="9">
        <v>83.762500000000003</v>
      </c>
      <c r="N17" s="9">
        <v>24.1</v>
      </c>
      <c r="O17" s="24">
        <v>0.48958333333333331</v>
      </c>
      <c r="P17" t="s">
        <v>26</v>
      </c>
      <c r="Q17" s="9">
        <v>0.6</v>
      </c>
      <c r="R17" s="9">
        <v>10.766666666666666</v>
      </c>
      <c r="S17" s="9"/>
      <c r="T17" s="9"/>
      <c r="U17" s="9"/>
      <c r="AA17" s="10"/>
    </row>
    <row r="18" spans="1:27" x14ac:dyDescent="0.35">
      <c r="A18" s="8">
        <v>16</v>
      </c>
      <c r="B18" s="9">
        <v>19</v>
      </c>
      <c r="C18" s="9">
        <v>8.3000000000000007</v>
      </c>
      <c r="D18">
        <v>6.2</v>
      </c>
      <c r="E18" s="9">
        <v>6.6</v>
      </c>
      <c r="F18" s="9">
        <v>8.9</v>
      </c>
      <c r="G18" s="9">
        <v>14.76666666666666</v>
      </c>
      <c r="H18" s="9">
        <v>13.600000000000001</v>
      </c>
      <c r="I18" s="9">
        <v>5.5770833333333369</v>
      </c>
      <c r="J18" t="s">
        <v>23</v>
      </c>
      <c r="K18" s="9">
        <v>9.6999999999999993</v>
      </c>
      <c r="L18" s="9">
        <v>15.3</v>
      </c>
      <c r="M18" s="9">
        <v>77.566666666666677</v>
      </c>
      <c r="N18" s="9">
        <v>45.1</v>
      </c>
      <c r="O18" s="24">
        <v>0.5625</v>
      </c>
      <c r="P18" t="s">
        <v>23</v>
      </c>
      <c r="Q18" s="9">
        <v>2.8</v>
      </c>
      <c r="R18" s="9">
        <v>12.787500000000001</v>
      </c>
      <c r="S18" s="9"/>
      <c r="T18" s="9"/>
      <c r="U18" s="9"/>
      <c r="AA18" s="10"/>
    </row>
    <row r="19" spans="1:27" x14ac:dyDescent="0.35">
      <c r="A19" s="8">
        <v>17</v>
      </c>
      <c r="B19" s="9">
        <v>18.8</v>
      </c>
      <c r="C19" s="9">
        <v>10.7</v>
      </c>
      <c r="D19">
        <v>2.4</v>
      </c>
      <c r="E19" s="9">
        <v>10.8</v>
      </c>
      <c r="F19" s="9">
        <v>12</v>
      </c>
      <c r="G19" s="9">
        <v>15.029166666666669</v>
      </c>
      <c r="H19" s="9">
        <v>13.600000000000001</v>
      </c>
      <c r="I19" s="9">
        <v>2.6854166666666672</v>
      </c>
      <c r="J19" t="s">
        <v>25</v>
      </c>
      <c r="K19" s="9">
        <v>3.2</v>
      </c>
      <c r="L19" s="9">
        <v>14.6</v>
      </c>
      <c r="M19" s="9">
        <v>83.321739130434779</v>
      </c>
      <c r="N19" s="9">
        <v>27.4</v>
      </c>
      <c r="O19" s="24">
        <v>0.66666666666666663</v>
      </c>
      <c r="P19" t="s">
        <v>29</v>
      </c>
      <c r="Q19" s="9">
        <v>1.9</v>
      </c>
      <c r="R19" s="9">
        <v>13.562500000000002</v>
      </c>
      <c r="S19" s="9"/>
      <c r="T19" s="9"/>
      <c r="U19" s="9"/>
      <c r="AA19" s="10"/>
    </row>
    <row r="20" spans="1:27" x14ac:dyDescent="0.35">
      <c r="A20" s="8">
        <v>18</v>
      </c>
      <c r="B20" s="9">
        <v>16.7</v>
      </c>
      <c r="C20" s="9">
        <v>8.5</v>
      </c>
      <c r="D20">
        <v>0</v>
      </c>
      <c r="E20" s="9">
        <v>6.5</v>
      </c>
      <c r="F20" s="9">
        <v>9.1</v>
      </c>
      <c r="G20" s="9">
        <v>15.375000000000002</v>
      </c>
      <c r="H20" s="9">
        <v>13.645833333333327</v>
      </c>
      <c r="I20" s="9">
        <v>4.2374999999999998</v>
      </c>
      <c r="J20" t="s">
        <v>27</v>
      </c>
      <c r="K20" s="9">
        <v>3.2</v>
      </c>
      <c r="L20" s="9">
        <v>13.7</v>
      </c>
      <c r="M20" s="9">
        <v>84.895833333333357</v>
      </c>
      <c r="N20" s="9">
        <v>25.7</v>
      </c>
      <c r="O20" s="24">
        <v>0.57291666666666663</v>
      </c>
      <c r="P20" t="s">
        <v>26</v>
      </c>
      <c r="Q20" s="9">
        <v>0.7</v>
      </c>
      <c r="R20" s="9">
        <v>11.887499999999998</v>
      </c>
      <c r="S20" s="9"/>
      <c r="T20" s="9"/>
      <c r="U20" s="9"/>
      <c r="AA20" s="10"/>
    </row>
    <row r="21" spans="1:27" x14ac:dyDescent="0.35">
      <c r="A21" s="8">
        <v>19</v>
      </c>
      <c r="B21" s="9">
        <v>19</v>
      </c>
      <c r="C21" s="9">
        <v>8.1</v>
      </c>
      <c r="D21">
        <v>0</v>
      </c>
      <c r="E21" s="9">
        <v>5.5</v>
      </c>
      <c r="F21" s="9">
        <v>9.3000000000000007</v>
      </c>
      <c r="G21" s="9">
        <v>15.479166666666671</v>
      </c>
      <c r="H21" s="9">
        <v>13.699999999999994</v>
      </c>
      <c r="I21" s="9">
        <v>3.1718750000000013</v>
      </c>
      <c r="J21" t="s">
        <v>29</v>
      </c>
      <c r="K21" s="9">
        <v>1.6</v>
      </c>
      <c r="L21" s="9">
        <v>12.9</v>
      </c>
      <c r="M21" s="9">
        <v>72.40000000000002</v>
      </c>
      <c r="N21" s="9">
        <v>24.1</v>
      </c>
      <c r="O21" s="24">
        <v>0.76041666666666663</v>
      </c>
      <c r="P21" t="s">
        <v>23</v>
      </c>
      <c r="Q21" s="9">
        <v>1.9</v>
      </c>
      <c r="R21" s="9">
        <v>13.699999999999998</v>
      </c>
      <c r="S21" s="9"/>
      <c r="T21" s="9"/>
      <c r="U21" s="9"/>
      <c r="AA21" s="10"/>
    </row>
    <row r="22" spans="1:27" x14ac:dyDescent="0.35">
      <c r="A22" s="8">
        <v>20</v>
      </c>
      <c r="B22" s="9">
        <v>22.4</v>
      </c>
      <c r="C22" s="9">
        <v>9.6</v>
      </c>
      <c r="D22">
        <v>0</v>
      </c>
      <c r="E22" s="9">
        <v>7.1</v>
      </c>
      <c r="F22" s="9">
        <v>10</v>
      </c>
      <c r="G22" s="9">
        <v>15.737499999999999</v>
      </c>
      <c r="H22" s="9">
        <v>13.787500000000007</v>
      </c>
      <c r="I22" s="9">
        <v>2.1687499999999997</v>
      </c>
      <c r="J22" t="s">
        <v>25</v>
      </c>
      <c r="K22" s="9">
        <v>3.2</v>
      </c>
      <c r="L22" s="9">
        <v>15.9</v>
      </c>
      <c r="M22" s="9">
        <v>68.587500000000006</v>
      </c>
      <c r="N22" s="9">
        <v>25.7</v>
      </c>
      <c r="O22" s="24">
        <v>0.61458333333333337</v>
      </c>
      <c r="P22" t="s">
        <v>25</v>
      </c>
      <c r="Q22" s="9">
        <v>6.6</v>
      </c>
      <c r="R22" s="9">
        <v>16.054166666666671</v>
      </c>
      <c r="S22" s="9"/>
      <c r="T22" s="9"/>
      <c r="U22" s="9"/>
      <c r="AA22" s="10"/>
    </row>
    <row r="23" spans="1:27" x14ac:dyDescent="0.35">
      <c r="A23" s="8">
        <v>21</v>
      </c>
      <c r="B23" s="9">
        <v>23.1</v>
      </c>
      <c r="C23" s="9">
        <v>10.7</v>
      </c>
      <c r="D23">
        <v>0</v>
      </c>
      <c r="E23" s="9">
        <v>8.6999999999999993</v>
      </c>
      <c r="F23" s="9">
        <v>11.7</v>
      </c>
      <c r="G23" s="9">
        <v>16.387499999999999</v>
      </c>
      <c r="H23" s="9">
        <v>13.858333333333329</v>
      </c>
      <c r="I23" s="9">
        <v>5.1937500000000014</v>
      </c>
      <c r="J23" t="s">
        <v>25</v>
      </c>
      <c r="K23" s="9">
        <v>6.4</v>
      </c>
      <c r="L23" s="9">
        <v>18.5</v>
      </c>
      <c r="M23" s="9">
        <v>65.070833333333326</v>
      </c>
      <c r="N23" s="9">
        <v>32.200000000000003</v>
      </c>
      <c r="O23" s="24">
        <v>0.6875</v>
      </c>
      <c r="P23" t="s">
        <v>25</v>
      </c>
      <c r="Q23" s="9">
        <v>6.1</v>
      </c>
      <c r="R23" s="9">
        <v>16.45</v>
      </c>
      <c r="S23" s="9"/>
      <c r="T23" s="9"/>
      <c r="U23" s="9"/>
      <c r="AA23" s="10"/>
    </row>
    <row r="24" spans="1:27" x14ac:dyDescent="0.35">
      <c r="A24" s="8">
        <v>22</v>
      </c>
      <c r="B24" s="9">
        <v>21.1</v>
      </c>
      <c r="C24" s="9">
        <v>12.8</v>
      </c>
      <c r="D24">
        <v>0</v>
      </c>
      <c r="E24" s="9">
        <v>10.5</v>
      </c>
      <c r="F24" s="9">
        <v>14.2</v>
      </c>
      <c r="G24" s="9">
        <v>16.829166666666662</v>
      </c>
      <c r="H24" s="9">
        <v>14.025000000000006</v>
      </c>
      <c r="I24" s="9">
        <v>5.2854166666666664</v>
      </c>
      <c r="J24" t="s">
        <v>23</v>
      </c>
      <c r="K24" s="9">
        <v>8</v>
      </c>
      <c r="L24" s="9">
        <v>16.600000000000001</v>
      </c>
      <c r="M24" s="9">
        <v>65.333333333333329</v>
      </c>
      <c r="N24" s="9">
        <v>32.200000000000003</v>
      </c>
      <c r="O24" s="24">
        <v>0.72916666666666663</v>
      </c>
      <c r="P24" t="s">
        <v>23</v>
      </c>
      <c r="Q24" s="9">
        <v>4</v>
      </c>
      <c r="R24" s="9">
        <v>16.041666666666668</v>
      </c>
      <c r="S24" s="9"/>
      <c r="T24" s="9"/>
      <c r="U24" s="9"/>
      <c r="AA24" s="10"/>
    </row>
    <row r="25" spans="1:27" x14ac:dyDescent="0.35">
      <c r="A25" s="8">
        <v>23</v>
      </c>
      <c r="B25" s="9">
        <v>24</v>
      </c>
      <c r="C25" s="9">
        <v>12.2</v>
      </c>
      <c r="D25">
        <v>0</v>
      </c>
      <c r="E25" s="9">
        <v>10.3</v>
      </c>
      <c r="F25" s="9">
        <v>13.1</v>
      </c>
      <c r="G25" s="9">
        <v>17.091666666666665</v>
      </c>
      <c r="H25" s="9">
        <v>14.212499999999999</v>
      </c>
      <c r="I25" s="9">
        <v>4.3218749999999995</v>
      </c>
      <c r="J25" t="s">
        <v>31</v>
      </c>
      <c r="K25" s="9">
        <v>6.4</v>
      </c>
      <c r="L25" s="9">
        <v>18.5</v>
      </c>
      <c r="M25" s="9">
        <v>74.0625</v>
      </c>
      <c r="N25" s="9">
        <v>24.1</v>
      </c>
      <c r="O25" s="24">
        <v>0.46875</v>
      </c>
      <c r="P25" t="s">
        <v>25</v>
      </c>
      <c r="Q25" s="9">
        <v>4.2</v>
      </c>
      <c r="R25" s="9">
        <v>17.266666666666666</v>
      </c>
      <c r="S25" s="9"/>
      <c r="T25" s="9"/>
      <c r="U25" s="9"/>
      <c r="AA25" s="10"/>
    </row>
    <row r="26" spans="1:27" x14ac:dyDescent="0.35">
      <c r="A26" s="8">
        <v>24</v>
      </c>
      <c r="B26" s="9">
        <v>25.6</v>
      </c>
      <c r="C26" s="9">
        <v>10.6</v>
      </c>
      <c r="D26">
        <v>0</v>
      </c>
      <c r="E26" s="9">
        <v>8.5</v>
      </c>
      <c r="F26" s="9">
        <v>11.7</v>
      </c>
      <c r="G26" s="9">
        <v>17.408333333333335</v>
      </c>
      <c r="H26" s="9">
        <v>14.395833333333334</v>
      </c>
      <c r="I26" s="9">
        <v>2.4333333333333322</v>
      </c>
      <c r="J26" t="s">
        <v>25</v>
      </c>
      <c r="K26" s="9">
        <v>3.2</v>
      </c>
      <c r="L26" s="9">
        <v>20.2</v>
      </c>
      <c r="M26" s="9">
        <v>69.608333333333334</v>
      </c>
      <c r="N26" s="9">
        <v>20.9</v>
      </c>
      <c r="O26" s="24">
        <v>0.57291666666666663</v>
      </c>
      <c r="P26" t="s">
        <v>23</v>
      </c>
      <c r="Q26" s="9">
        <v>7.1</v>
      </c>
      <c r="R26" s="9">
        <v>19.145833333333332</v>
      </c>
      <c r="S26" s="9"/>
      <c r="T26" s="9"/>
      <c r="U26" s="9"/>
      <c r="AA26" s="10"/>
    </row>
    <row r="27" spans="1:27" x14ac:dyDescent="0.35">
      <c r="A27" s="8">
        <v>25</v>
      </c>
      <c r="B27" s="9">
        <v>25.6</v>
      </c>
      <c r="C27" s="9">
        <v>15.8</v>
      </c>
      <c r="D27">
        <v>0</v>
      </c>
      <c r="E27" s="9">
        <v>15.5</v>
      </c>
      <c r="F27" s="9">
        <v>17.7</v>
      </c>
      <c r="G27" s="9">
        <v>18.05</v>
      </c>
      <c r="H27" s="9">
        <v>14.59583333333333</v>
      </c>
      <c r="I27" s="9">
        <v>5.1729166666666648</v>
      </c>
      <c r="J27" t="s">
        <v>28</v>
      </c>
      <c r="K27" s="9">
        <v>3.2</v>
      </c>
      <c r="L27" s="9">
        <v>21.7</v>
      </c>
      <c r="M27" s="9">
        <v>77.466666666666669</v>
      </c>
      <c r="N27" s="9">
        <v>22.5</v>
      </c>
      <c r="O27" s="24">
        <v>0.44791666666666669</v>
      </c>
      <c r="P27" t="s">
        <v>29</v>
      </c>
      <c r="Q27" s="9">
        <v>3.2</v>
      </c>
      <c r="R27" s="9">
        <v>19.020833333333336</v>
      </c>
      <c r="S27" s="9"/>
      <c r="T27" s="9"/>
      <c r="U27" s="9"/>
      <c r="AA27" s="10"/>
    </row>
    <row r="28" spans="1:27" x14ac:dyDescent="0.35">
      <c r="A28" s="8">
        <v>26</v>
      </c>
      <c r="B28" s="9">
        <v>22.9</v>
      </c>
      <c r="C28" s="9">
        <v>14.3</v>
      </c>
      <c r="D28">
        <v>0</v>
      </c>
      <c r="E28" s="9">
        <v>15</v>
      </c>
      <c r="F28" s="9">
        <v>17.3</v>
      </c>
      <c r="G28" s="9">
        <v>18.570833333333336</v>
      </c>
      <c r="H28" s="9">
        <v>14.824999999999998</v>
      </c>
      <c r="I28" s="9">
        <v>5.3010416666666673</v>
      </c>
      <c r="J28" t="s">
        <v>28</v>
      </c>
      <c r="K28" s="9">
        <v>4.8</v>
      </c>
      <c r="L28" s="9">
        <v>18.8</v>
      </c>
      <c r="M28" s="9">
        <v>77.075000000000003</v>
      </c>
      <c r="N28" s="9">
        <v>25.7</v>
      </c>
      <c r="O28" s="24">
        <v>0.46875</v>
      </c>
      <c r="P28" t="s">
        <v>28</v>
      </c>
      <c r="Q28" s="9">
        <v>8.9</v>
      </c>
      <c r="R28" s="9">
        <v>18.762499999999999</v>
      </c>
      <c r="S28" s="9"/>
      <c r="T28" s="9"/>
      <c r="U28" s="9"/>
      <c r="AA28" s="10"/>
    </row>
    <row r="29" spans="1:27" x14ac:dyDescent="0.35">
      <c r="A29" s="8">
        <v>27</v>
      </c>
      <c r="B29" s="9">
        <v>18.899999999999999</v>
      </c>
      <c r="C29" s="9">
        <v>14.7</v>
      </c>
      <c r="D29">
        <v>0</v>
      </c>
      <c r="E29" s="9">
        <v>14</v>
      </c>
      <c r="F29" s="9">
        <v>16.100000000000001</v>
      </c>
      <c r="G29" s="9">
        <v>18.954166666666659</v>
      </c>
      <c r="H29" s="9">
        <v>15.09583333333333</v>
      </c>
      <c r="I29" s="9">
        <v>11.908333333333331</v>
      </c>
      <c r="J29" t="s">
        <v>25</v>
      </c>
      <c r="K29" s="9">
        <v>12.9</v>
      </c>
      <c r="L29" s="9">
        <v>17.2</v>
      </c>
      <c r="M29" s="9">
        <v>68.683333333333337</v>
      </c>
      <c r="N29" s="9">
        <v>57.9</v>
      </c>
      <c r="O29" s="24">
        <v>0.75</v>
      </c>
      <c r="P29" t="s">
        <v>23</v>
      </c>
      <c r="Q29" s="9">
        <v>4.3</v>
      </c>
      <c r="R29" s="9">
        <v>16.062500000000004</v>
      </c>
      <c r="S29" s="9"/>
      <c r="T29" s="9"/>
      <c r="U29" s="9"/>
      <c r="AA29" s="10"/>
    </row>
    <row r="30" spans="1:27" x14ac:dyDescent="0.35">
      <c r="A30" s="8">
        <v>28</v>
      </c>
      <c r="B30" s="9">
        <v>18.5</v>
      </c>
      <c r="C30" s="9">
        <v>12.3</v>
      </c>
      <c r="D30">
        <v>0</v>
      </c>
      <c r="E30" s="9">
        <v>11.6</v>
      </c>
      <c r="F30" s="9">
        <v>12.4</v>
      </c>
      <c r="G30" s="9">
        <v>18.329166666666676</v>
      </c>
      <c r="H30" s="9">
        <v>15.341666666666661</v>
      </c>
      <c r="I30" s="9">
        <v>12.026041666666664</v>
      </c>
      <c r="J30" t="s">
        <v>23</v>
      </c>
      <c r="K30" s="9">
        <v>17.7</v>
      </c>
      <c r="L30" s="9">
        <v>15.3</v>
      </c>
      <c r="M30" s="9">
        <v>69.629166666666677</v>
      </c>
      <c r="N30" s="9">
        <v>59.5</v>
      </c>
      <c r="O30" s="24">
        <v>0.35416666666666669</v>
      </c>
      <c r="P30" t="s">
        <v>23</v>
      </c>
      <c r="Q30" s="9">
        <v>4</v>
      </c>
      <c r="R30" s="9">
        <v>14.045833333333329</v>
      </c>
      <c r="S30" s="9"/>
      <c r="T30" s="9"/>
      <c r="U30" s="9"/>
      <c r="AA30" s="10"/>
    </row>
    <row r="31" spans="1:27" x14ac:dyDescent="0.35">
      <c r="A31" s="8">
        <v>29</v>
      </c>
      <c r="B31" s="9">
        <v>16.899999999999999</v>
      </c>
      <c r="C31" s="9">
        <v>11.5</v>
      </c>
      <c r="D31">
        <v>0</v>
      </c>
      <c r="E31" s="9">
        <v>9.4</v>
      </c>
      <c r="F31" s="9">
        <v>12.3</v>
      </c>
      <c r="G31" s="9">
        <v>17.745833333333341</v>
      </c>
      <c r="H31" s="9">
        <v>15.491666666666667</v>
      </c>
      <c r="I31" s="9">
        <v>3.3864583333333331</v>
      </c>
      <c r="J31" t="s">
        <v>25</v>
      </c>
      <c r="K31" s="9">
        <v>3.2</v>
      </c>
      <c r="L31" s="9">
        <v>13.5</v>
      </c>
      <c r="M31" s="9">
        <v>75.762500000000003</v>
      </c>
      <c r="N31" s="9">
        <v>22.5</v>
      </c>
      <c r="O31" s="24">
        <v>0.51041666666666663</v>
      </c>
      <c r="P31" t="s">
        <v>25</v>
      </c>
      <c r="Q31" s="9">
        <v>0.3</v>
      </c>
      <c r="R31" s="9">
        <v>13.899999999999999</v>
      </c>
      <c r="S31" s="9"/>
      <c r="T31" s="13"/>
      <c r="U31" s="9"/>
      <c r="AA31" s="10"/>
    </row>
    <row r="32" spans="1:27" x14ac:dyDescent="0.35">
      <c r="A32" s="8">
        <v>30</v>
      </c>
      <c r="B32" s="9">
        <v>16.100000000000001</v>
      </c>
      <c r="C32" s="9">
        <v>8</v>
      </c>
      <c r="D32">
        <v>0</v>
      </c>
      <c r="E32" s="9">
        <v>4.9000000000000004</v>
      </c>
      <c r="F32" s="9">
        <v>8.1</v>
      </c>
      <c r="G32" s="9">
        <v>17.247826086956529</v>
      </c>
      <c r="H32" s="9">
        <v>15.5</v>
      </c>
      <c r="I32" s="9">
        <v>3.4552083333333381</v>
      </c>
      <c r="J32" t="s">
        <v>31</v>
      </c>
      <c r="K32" s="9">
        <v>4.8</v>
      </c>
      <c r="L32" s="9">
        <v>13.8</v>
      </c>
      <c r="M32" s="9">
        <v>74.347826086956516</v>
      </c>
      <c r="N32" s="9">
        <v>27.4</v>
      </c>
      <c r="O32" s="24">
        <v>0.25</v>
      </c>
      <c r="P32" t="s">
        <v>31</v>
      </c>
      <c r="Q32" s="9">
        <v>0.5</v>
      </c>
      <c r="R32" s="9">
        <v>12.952173913043479</v>
      </c>
      <c r="S32" s="9"/>
      <c r="T32" s="9"/>
      <c r="U32" s="9"/>
      <c r="AA32" s="10"/>
    </row>
    <row r="33" spans="1:28" x14ac:dyDescent="0.35">
      <c r="A33" s="8"/>
      <c r="B33" s="9"/>
      <c r="C33" s="9"/>
      <c r="E33" s="9"/>
      <c r="F33" s="9"/>
      <c r="G33" s="9"/>
      <c r="H33" s="9"/>
      <c r="I33" s="9"/>
      <c r="K33" s="9"/>
      <c r="L33" s="9"/>
      <c r="M33" s="9"/>
      <c r="N33" s="9"/>
      <c r="O33" s="24"/>
      <c r="Q33" s="9"/>
      <c r="R33" s="9"/>
      <c r="S33" s="9"/>
      <c r="T33" s="9"/>
      <c r="U33" s="9"/>
      <c r="AA33" s="10"/>
    </row>
    <row r="34" spans="1:28" x14ac:dyDescent="0.35">
      <c r="A34" s="14" t="s">
        <v>18</v>
      </c>
      <c r="B34" s="15">
        <f>AVERAGE(B3:B33)</f>
        <v>18.543333333333337</v>
      </c>
      <c r="C34" s="15">
        <f>AVERAGE(C3:C33)</f>
        <v>9.4599999999999991</v>
      </c>
      <c r="D34" s="15">
        <f>SUM(D3:D33)</f>
        <v>24.2</v>
      </c>
      <c r="E34" s="15">
        <f>AVERAGE(E3:E33)</f>
        <v>7.6633333333333331</v>
      </c>
      <c r="F34" s="15">
        <f>AVERAGE(F3:F33)</f>
        <v>10.54</v>
      </c>
      <c r="G34" s="15">
        <f>AVERAGE(G3:G33)</f>
        <v>15.901455314009663</v>
      </c>
      <c r="H34" s="15">
        <f>AVERAGE(H3:H33)</f>
        <v>14.003194444444437</v>
      </c>
      <c r="I34" s="15">
        <f>AVERAGE(I3:I33)</f>
        <v>5.904131944444444</v>
      </c>
      <c r="J34" s="15"/>
      <c r="K34" s="15"/>
      <c r="L34" s="16">
        <f>AVERAGE(L3:L33)</f>
        <v>14.66</v>
      </c>
      <c r="M34" s="15">
        <f>AVERAGE(M3:M33)</f>
        <v>73.860235507246387</v>
      </c>
      <c r="N34" s="15">
        <f>MAX(N3:N33)</f>
        <v>59.5</v>
      </c>
      <c r="O34" s="17"/>
      <c r="P34" s="18"/>
      <c r="Q34" s="19">
        <v>182.8</v>
      </c>
      <c r="R34" s="20">
        <f>AVERAGE(R3:R33)</f>
        <v>13.526322463768112</v>
      </c>
      <c r="S34" s="21"/>
      <c r="AA34" s="10"/>
    </row>
    <row r="35" spans="1:28" x14ac:dyDescent="0.35">
      <c r="A35" s="22" t="s">
        <v>19</v>
      </c>
      <c r="B35" s="15">
        <f>MAX(B3:B33)</f>
        <v>25.6</v>
      </c>
      <c r="C35" s="15">
        <f>MIN(C3:C33)</f>
        <v>4.3</v>
      </c>
      <c r="D35" s="15">
        <f>MAX(D3:D33)</f>
        <v>6.2</v>
      </c>
      <c r="E35" s="15">
        <f>MIN(E3:E33)</f>
        <v>1.6</v>
      </c>
      <c r="F35" s="15">
        <f>MIN(F3:F33)</f>
        <v>5.4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5">
        <f>MAX(Q3:Q32)</f>
        <v>8.9</v>
      </c>
      <c r="R35" s="20">
        <f>MIN(R3:R33)</f>
        <v>9.5666666666666664</v>
      </c>
      <c r="S35" s="21"/>
      <c r="AA35" s="10"/>
    </row>
    <row r="36" spans="1:28" x14ac:dyDescent="0.35">
      <c r="AA36" s="10"/>
    </row>
    <row r="37" spans="1:28" x14ac:dyDescent="0.35">
      <c r="B37" s="23">
        <f>AVERAGE(B34,C34)</f>
        <v>14.001666666666669</v>
      </c>
      <c r="C37">
        <f>COUNTIF(C3:C33,"&lt;0")</f>
        <v>0</v>
      </c>
      <c r="D37">
        <f>COUNTIF(D3:D33,"&gt;0.1")</f>
        <v>10</v>
      </c>
      <c r="E37">
        <f>COUNTIF(E3:E33,"&lt;0")</f>
        <v>0</v>
      </c>
      <c r="Q37">
        <f>COUNTIF(Q3:Q33,"&lt;0.05")</f>
        <v>0</v>
      </c>
      <c r="AB37" s="10"/>
    </row>
    <row r="38" spans="1:28" x14ac:dyDescent="0.35">
      <c r="D38">
        <f>COUNTIF(D3:D33,"&gt;0.9")</f>
        <v>9</v>
      </c>
    </row>
    <row r="39" spans="1:28" x14ac:dyDescent="0.35">
      <c r="Q39" t="s">
        <v>20</v>
      </c>
    </row>
    <row r="41" spans="1:28" x14ac:dyDescent="0.35">
      <c r="Q41" s="9">
        <f>SUM(Q3:Q32)</f>
        <v>113.79999999999998</v>
      </c>
      <c r="R41" t="s">
        <v>21</v>
      </c>
    </row>
  </sheetData>
  <pageMargins left="0.7" right="0.7" top="0.75" bottom="0.75" header="0.3" footer="0.3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FD39E-24F9-46D0-B1BE-9399716CB8D8}">
  <sheetPr>
    <pageSetUpPr fitToPage="1"/>
  </sheetPr>
  <dimension ref="A1:AB41"/>
  <sheetViews>
    <sheetView workbookViewId="0">
      <selection activeCell="C37" sqref="C37"/>
    </sheetView>
  </sheetViews>
  <sheetFormatPr defaultRowHeight="14.5" x14ac:dyDescent="0.35"/>
  <cols>
    <col min="15" max="15" width="12.453125" customWidth="1"/>
  </cols>
  <sheetData>
    <row r="1" spans="1:27" x14ac:dyDescent="0.35">
      <c r="A1" s="1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30" x14ac:dyDescent="0.3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/>
    </row>
    <row r="3" spans="1:27" x14ac:dyDescent="0.35">
      <c r="A3" s="8">
        <v>1</v>
      </c>
      <c r="B3" s="9">
        <v>17.5</v>
      </c>
      <c r="C3" s="9">
        <v>10.3</v>
      </c>
      <c r="D3">
        <v>1.6</v>
      </c>
      <c r="E3" s="9">
        <v>7.3</v>
      </c>
      <c r="F3" s="9">
        <v>10.5</v>
      </c>
      <c r="G3" s="9">
        <v>16.912500000000005</v>
      </c>
      <c r="H3" s="9">
        <v>15.5</v>
      </c>
      <c r="I3" s="9">
        <v>6.4062499999999973</v>
      </c>
      <c r="J3" t="s">
        <v>25</v>
      </c>
      <c r="K3" s="9">
        <v>6.4</v>
      </c>
      <c r="L3" s="9">
        <v>14.3</v>
      </c>
      <c r="M3" s="9">
        <v>81.858333333333348</v>
      </c>
      <c r="N3" s="9">
        <v>37</v>
      </c>
      <c r="O3" s="10">
        <v>0.80208333333333337</v>
      </c>
      <c r="P3" t="s">
        <v>31</v>
      </c>
      <c r="Q3" s="9">
        <v>0.1</v>
      </c>
      <c r="R3" s="9">
        <v>13.379166666666668</v>
      </c>
      <c r="S3" s="9"/>
      <c r="T3" s="9"/>
      <c r="U3" s="9"/>
      <c r="V3" s="9"/>
      <c r="W3" s="9"/>
      <c r="AA3" s="10"/>
    </row>
    <row r="4" spans="1:27" x14ac:dyDescent="0.35">
      <c r="A4" s="8">
        <v>2</v>
      </c>
      <c r="B4" s="9">
        <v>19.100000000000001</v>
      </c>
      <c r="C4" s="9">
        <v>10.7</v>
      </c>
      <c r="D4">
        <v>9.8000000000000007</v>
      </c>
      <c r="E4" s="9">
        <v>10.5</v>
      </c>
      <c r="F4" s="9">
        <v>12.1</v>
      </c>
      <c r="G4" s="9">
        <v>16.733333333333331</v>
      </c>
      <c r="H4" s="9">
        <v>15.399999999999997</v>
      </c>
      <c r="I4" s="9">
        <v>5.9177083333333336</v>
      </c>
      <c r="J4" t="s">
        <v>31</v>
      </c>
      <c r="K4" s="9">
        <v>8</v>
      </c>
      <c r="L4" s="9">
        <v>13.5</v>
      </c>
      <c r="M4" s="9">
        <v>72.94583333333334</v>
      </c>
      <c r="N4" s="9">
        <v>38.6</v>
      </c>
      <c r="O4" s="10">
        <v>0.72916666666666663</v>
      </c>
      <c r="P4" t="s">
        <v>23</v>
      </c>
      <c r="Q4" s="9">
        <v>1.8</v>
      </c>
      <c r="R4" s="9">
        <v>13.295833333333333</v>
      </c>
      <c r="S4" s="9"/>
      <c r="T4" s="9"/>
      <c r="U4" s="9"/>
      <c r="AA4" s="10"/>
    </row>
    <row r="5" spans="1:27" x14ac:dyDescent="0.35">
      <c r="A5" s="8">
        <v>3</v>
      </c>
      <c r="B5" s="9">
        <v>17.5</v>
      </c>
      <c r="C5" s="9">
        <v>9</v>
      </c>
      <c r="D5">
        <v>0.2</v>
      </c>
      <c r="E5" s="9">
        <v>9.1</v>
      </c>
      <c r="F5" s="9">
        <v>11</v>
      </c>
      <c r="G5" s="9">
        <v>16.595833333333335</v>
      </c>
      <c r="H5" s="9">
        <v>15.329166666666673</v>
      </c>
      <c r="I5" s="9">
        <v>6.7958333333333334</v>
      </c>
      <c r="J5" t="s">
        <v>25</v>
      </c>
      <c r="K5" s="9">
        <v>4.8</v>
      </c>
      <c r="L5" s="9">
        <v>11.7</v>
      </c>
      <c r="M5" s="9">
        <v>80.637500000000017</v>
      </c>
      <c r="N5" s="9">
        <v>49.9</v>
      </c>
      <c r="O5" s="10">
        <v>0.90625</v>
      </c>
      <c r="P5" t="s">
        <v>31</v>
      </c>
      <c r="Q5" s="9">
        <v>1.1000000000000001</v>
      </c>
      <c r="R5" s="9">
        <v>12.425000000000002</v>
      </c>
      <c r="S5" s="9"/>
      <c r="T5" s="9"/>
      <c r="U5" s="9"/>
      <c r="AA5" s="10"/>
    </row>
    <row r="6" spans="1:27" x14ac:dyDescent="0.35">
      <c r="A6" s="8">
        <v>4</v>
      </c>
      <c r="B6" s="9">
        <v>16.8</v>
      </c>
      <c r="C6" s="9">
        <v>9.4</v>
      </c>
      <c r="D6">
        <v>0</v>
      </c>
      <c r="E6" s="9">
        <v>7.3</v>
      </c>
      <c r="F6" s="9">
        <v>8.1999999999999993</v>
      </c>
      <c r="G6" s="9">
        <v>16.320833333333333</v>
      </c>
      <c r="H6" s="9">
        <v>15.275</v>
      </c>
      <c r="I6" s="9">
        <v>16.354166666666664</v>
      </c>
      <c r="J6" t="s">
        <v>23</v>
      </c>
      <c r="K6" s="9">
        <v>25.7</v>
      </c>
      <c r="L6" s="9">
        <v>13.9</v>
      </c>
      <c r="M6" s="9">
        <v>61.179166666666667</v>
      </c>
      <c r="N6" s="9">
        <v>64.400000000000006</v>
      </c>
      <c r="O6" s="10">
        <v>0.40625</v>
      </c>
      <c r="P6" t="s">
        <v>23</v>
      </c>
      <c r="Q6" s="9">
        <v>7.7</v>
      </c>
      <c r="R6" s="9">
        <v>12.929166666666667</v>
      </c>
      <c r="S6" s="9"/>
      <c r="T6" s="9"/>
      <c r="U6" s="9"/>
      <c r="AA6" s="10"/>
    </row>
    <row r="7" spans="1:27" x14ac:dyDescent="0.35">
      <c r="A7" s="8">
        <v>5</v>
      </c>
      <c r="B7" s="9">
        <v>18.399999999999999</v>
      </c>
      <c r="C7" s="9">
        <v>9.6999999999999993</v>
      </c>
      <c r="D7">
        <v>0</v>
      </c>
      <c r="E7" s="9">
        <v>6.8</v>
      </c>
      <c r="F7" s="9">
        <v>9</v>
      </c>
      <c r="G7" s="9">
        <v>16.104166666666668</v>
      </c>
      <c r="H7" s="9">
        <v>15.195833333333328</v>
      </c>
      <c r="I7" s="9">
        <v>7.7791666666666659</v>
      </c>
      <c r="J7" t="s">
        <v>23</v>
      </c>
      <c r="K7" s="9">
        <v>16.100000000000001</v>
      </c>
      <c r="L7" s="9">
        <v>15.5</v>
      </c>
      <c r="M7" s="9">
        <v>59.737499999999983</v>
      </c>
      <c r="N7" s="9">
        <v>45.1</v>
      </c>
      <c r="O7" s="10">
        <v>0.32291666666666669</v>
      </c>
      <c r="P7" t="s">
        <v>23</v>
      </c>
      <c r="Q7" s="9">
        <v>4.3</v>
      </c>
      <c r="R7" s="9">
        <v>13.554166666666665</v>
      </c>
      <c r="S7" s="9"/>
      <c r="T7" s="11"/>
      <c r="U7" s="9"/>
      <c r="AA7" s="10"/>
    </row>
    <row r="8" spans="1:27" x14ac:dyDescent="0.35">
      <c r="A8" s="8">
        <v>6</v>
      </c>
      <c r="B8" s="9">
        <v>18</v>
      </c>
      <c r="C8" s="9">
        <v>9.4</v>
      </c>
      <c r="D8">
        <v>4</v>
      </c>
      <c r="E8" s="9">
        <v>7.1</v>
      </c>
      <c r="F8" s="9">
        <v>10.7</v>
      </c>
      <c r="G8" s="9">
        <v>16.170833333333331</v>
      </c>
      <c r="H8" s="9">
        <v>15.100000000000003</v>
      </c>
      <c r="I8" s="9">
        <v>4.5302083333333343</v>
      </c>
      <c r="J8" t="s">
        <v>27</v>
      </c>
      <c r="K8" s="9">
        <v>9.6999999999999993</v>
      </c>
      <c r="L8" s="9">
        <v>15.6</v>
      </c>
      <c r="M8" s="9">
        <v>75.754166666666663</v>
      </c>
      <c r="N8" s="9">
        <v>30.6</v>
      </c>
      <c r="O8" s="10">
        <v>0.58333333333333337</v>
      </c>
      <c r="P8" t="s">
        <v>27</v>
      </c>
      <c r="Q8" s="9">
        <v>3.1</v>
      </c>
      <c r="R8" s="9">
        <v>12.345833333333331</v>
      </c>
      <c r="S8" s="9"/>
      <c r="T8" s="9"/>
      <c r="U8" s="9"/>
      <c r="AA8" s="10"/>
    </row>
    <row r="9" spans="1:27" x14ac:dyDescent="0.35">
      <c r="A9" s="8">
        <v>7</v>
      </c>
      <c r="B9" s="9">
        <v>17.2</v>
      </c>
      <c r="C9" s="9">
        <v>8.6</v>
      </c>
      <c r="D9">
        <v>1</v>
      </c>
      <c r="E9" s="9">
        <v>6.1</v>
      </c>
      <c r="F9" s="9">
        <v>9.4</v>
      </c>
      <c r="G9" s="9">
        <v>16.258333333333329</v>
      </c>
      <c r="H9" s="9">
        <v>15.100000000000003</v>
      </c>
      <c r="I9" s="9">
        <v>2.9833333333333338</v>
      </c>
      <c r="J9" t="s">
        <v>25</v>
      </c>
      <c r="K9" s="9">
        <v>3.2</v>
      </c>
      <c r="L9" s="9">
        <v>14.5</v>
      </c>
      <c r="M9" s="9">
        <v>76.812499999999986</v>
      </c>
      <c r="N9" s="9">
        <v>20.9</v>
      </c>
      <c r="O9" s="10">
        <v>0.30208333333333331</v>
      </c>
      <c r="P9" t="s">
        <v>25</v>
      </c>
      <c r="Q9" s="9">
        <v>1.3</v>
      </c>
      <c r="R9" s="9">
        <v>12.887500000000001</v>
      </c>
      <c r="S9" s="9"/>
      <c r="T9" s="9"/>
      <c r="U9" s="9"/>
      <c r="AA9" s="10"/>
    </row>
    <row r="10" spans="1:27" x14ac:dyDescent="0.35">
      <c r="A10" s="8">
        <v>8</v>
      </c>
      <c r="B10" s="9">
        <v>19.3</v>
      </c>
      <c r="C10" s="9">
        <v>7.2</v>
      </c>
      <c r="D10">
        <v>2.4</v>
      </c>
      <c r="E10" s="9">
        <v>4.5</v>
      </c>
      <c r="F10" s="9">
        <v>7.2</v>
      </c>
      <c r="G10" s="9">
        <v>16.220833333333331</v>
      </c>
      <c r="H10" s="9">
        <v>15.100000000000003</v>
      </c>
      <c r="I10" s="9">
        <v>3.0916666666666668</v>
      </c>
      <c r="J10" t="s">
        <v>31</v>
      </c>
      <c r="K10" s="9">
        <v>4.8</v>
      </c>
      <c r="L10" s="9">
        <v>16.3</v>
      </c>
      <c r="M10" s="9">
        <v>73.458333333333343</v>
      </c>
      <c r="N10" s="9">
        <v>27.4</v>
      </c>
      <c r="O10" s="10">
        <v>0.76041666666666663</v>
      </c>
      <c r="P10" t="s">
        <v>28</v>
      </c>
      <c r="Q10" s="9">
        <v>4.8</v>
      </c>
      <c r="R10" s="9">
        <v>13.437499999999998</v>
      </c>
      <c r="S10" s="9"/>
      <c r="T10" s="9"/>
      <c r="U10" s="9"/>
      <c r="AA10" s="10"/>
    </row>
    <row r="11" spans="1:27" x14ac:dyDescent="0.35">
      <c r="A11" s="8">
        <v>9</v>
      </c>
      <c r="B11" s="9">
        <v>14.8</v>
      </c>
      <c r="C11" s="9">
        <v>10</v>
      </c>
      <c r="D11">
        <v>15.4</v>
      </c>
      <c r="E11" s="9">
        <v>8.3000000000000007</v>
      </c>
      <c r="F11" s="9">
        <v>11.2</v>
      </c>
      <c r="G11" s="9">
        <v>16.258333333333329</v>
      </c>
      <c r="H11" s="9">
        <v>15.066666666666663</v>
      </c>
      <c r="I11" s="9">
        <v>6.2458333333333398</v>
      </c>
      <c r="J11" t="s">
        <v>29</v>
      </c>
      <c r="K11" s="9">
        <v>9.6999999999999993</v>
      </c>
      <c r="L11" s="9">
        <v>12.8</v>
      </c>
      <c r="M11" s="9">
        <v>94.391666666666694</v>
      </c>
      <c r="N11" s="9">
        <v>41.8</v>
      </c>
      <c r="O11" s="10">
        <v>0.45833333333333331</v>
      </c>
      <c r="P11" t="s">
        <v>28</v>
      </c>
      <c r="Q11" s="9">
        <v>0.1</v>
      </c>
      <c r="R11" s="9">
        <v>13.329166666666666</v>
      </c>
      <c r="S11" s="9"/>
      <c r="T11" s="9"/>
      <c r="U11" s="9"/>
      <c r="AA11" s="10"/>
    </row>
    <row r="12" spans="1:27" x14ac:dyDescent="0.35">
      <c r="A12" s="8">
        <v>10</v>
      </c>
      <c r="B12" s="9">
        <v>15.2</v>
      </c>
      <c r="C12" s="9">
        <v>12.5</v>
      </c>
      <c r="D12">
        <v>5.4</v>
      </c>
      <c r="E12" s="9">
        <v>13.6</v>
      </c>
      <c r="F12" s="9">
        <v>14.3</v>
      </c>
      <c r="G12" s="9">
        <v>16.145833333333332</v>
      </c>
      <c r="H12" s="9">
        <v>15</v>
      </c>
      <c r="I12" s="9">
        <v>2.8333333333333335</v>
      </c>
      <c r="J12" t="s">
        <v>26</v>
      </c>
      <c r="K12" s="9">
        <v>0</v>
      </c>
      <c r="L12" s="9">
        <v>14.3</v>
      </c>
      <c r="M12" s="9">
        <v>94.024999999999977</v>
      </c>
      <c r="N12" s="9">
        <v>16.100000000000001</v>
      </c>
      <c r="O12" s="10">
        <v>0.78125</v>
      </c>
      <c r="P12" t="s">
        <v>28</v>
      </c>
      <c r="Q12" s="9">
        <v>0</v>
      </c>
      <c r="R12" s="9">
        <v>13.6875</v>
      </c>
      <c r="S12" s="9"/>
      <c r="T12" s="9"/>
      <c r="U12" s="9"/>
      <c r="AA12" s="10"/>
    </row>
    <row r="13" spans="1:27" x14ac:dyDescent="0.35">
      <c r="A13" s="8">
        <v>11</v>
      </c>
      <c r="B13" s="9">
        <v>14.9</v>
      </c>
      <c r="C13" s="9">
        <v>10.4</v>
      </c>
      <c r="D13">
        <v>0</v>
      </c>
      <c r="E13" s="9">
        <v>10.4</v>
      </c>
      <c r="F13" s="9">
        <v>12.1</v>
      </c>
      <c r="G13" s="9">
        <v>16.125000000000007</v>
      </c>
      <c r="H13" s="9">
        <v>15</v>
      </c>
      <c r="I13" s="9">
        <v>3.7562499999999996</v>
      </c>
      <c r="J13" t="s">
        <v>30</v>
      </c>
      <c r="K13" s="9">
        <v>4.8</v>
      </c>
      <c r="L13" s="9">
        <v>12.8</v>
      </c>
      <c r="M13" s="9">
        <v>86.09583333333336</v>
      </c>
      <c r="N13" s="9">
        <v>22.5</v>
      </c>
      <c r="O13" s="10">
        <v>0.5625</v>
      </c>
      <c r="P13" t="s">
        <v>28</v>
      </c>
      <c r="Q13" s="9">
        <v>0.3</v>
      </c>
      <c r="R13" s="9">
        <v>12.291666666666666</v>
      </c>
      <c r="S13" s="9"/>
      <c r="T13" s="9"/>
      <c r="U13" s="9"/>
      <c r="AA13" s="10"/>
    </row>
    <row r="14" spans="1:27" x14ac:dyDescent="0.35">
      <c r="A14" s="8">
        <v>12</v>
      </c>
      <c r="B14" s="9">
        <v>15.8</v>
      </c>
      <c r="C14" s="9">
        <v>10.1</v>
      </c>
      <c r="D14">
        <v>0.4</v>
      </c>
      <c r="E14" s="9">
        <v>8.4</v>
      </c>
      <c r="F14" s="9">
        <v>11.5</v>
      </c>
      <c r="G14" s="9">
        <v>16.012500000000003</v>
      </c>
      <c r="H14" s="9">
        <v>14.949999999999996</v>
      </c>
      <c r="I14" s="9">
        <v>6.1322916666666698</v>
      </c>
      <c r="J14" t="s">
        <v>26</v>
      </c>
      <c r="K14" s="9">
        <v>8</v>
      </c>
      <c r="L14" s="12">
        <v>12.4</v>
      </c>
      <c r="M14" s="9">
        <v>79.362499999999997</v>
      </c>
      <c r="N14" s="9">
        <v>32.200000000000003</v>
      </c>
      <c r="O14" s="10">
        <v>0.57291666666666663</v>
      </c>
      <c r="P14" t="s">
        <v>28</v>
      </c>
      <c r="Q14" s="9">
        <v>0.2</v>
      </c>
      <c r="R14" s="9">
        <v>12.450000000000001</v>
      </c>
      <c r="S14" s="9"/>
      <c r="T14" s="13"/>
      <c r="U14" s="9"/>
      <c r="AA14" s="10"/>
    </row>
    <row r="15" spans="1:27" x14ac:dyDescent="0.35">
      <c r="A15" s="8">
        <v>13</v>
      </c>
      <c r="B15" s="9">
        <v>13.6</v>
      </c>
      <c r="C15" s="9">
        <v>11.1</v>
      </c>
      <c r="D15">
        <v>13.8</v>
      </c>
      <c r="E15" s="9">
        <v>10.7</v>
      </c>
      <c r="F15" s="9">
        <v>12.6</v>
      </c>
      <c r="G15" s="9">
        <v>16.058333333333337</v>
      </c>
      <c r="H15" s="9">
        <v>14.899999999999997</v>
      </c>
      <c r="I15" s="9">
        <v>5.9708333333333279</v>
      </c>
      <c r="J15" t="s">
        <v>34</v>
      </c>
      <c r="K15" s="9">
        <v>4.8</v>
      </c>
      <c r="L15" s="9">
        <v>12</v>
      </c>
      <c r="M15" s="9">
        <v>90.204166666666666</v>
      </c>
      <c r="N15" s="9">
        <v>25.7</v>
      </c>
      <c r="O15" s="10">
        <v>0.64583333333333337</v>
      </c>
      <c r="P15" t="s">
        <v>31</v>
      </c>
      <c r="Q15" s="9">
        <v>0</v>
      </c>
      <c r="R15" s="9">
        <v>11.895833333333336</v>
      </c>
      <c r="S15" s="9"/>
      <c r="T15" s="9"/>
      <c r="U15" s="9"/>
      <c r="AA15" s="10"/>
    </row>
    <row r="16" spans="1:27" x14ac:dyDescent="0.35">
      <c r="A16" s="8">
        <v>14</v>
      </c>
      <c r="B16" s="9">
        <v>14.9</v>
      </c>
      <c r="C16" s="9">
        <v>11</v>
      </c>
      <c r="D16">
        <v>2.4</v>
      </c>
      <c r="E16" s="9">
        <v>11</v>
      </c>
      <c r="F16" s="9">
        <v>12.1</v>
      </c>
      <c r="G16" s="9">
        <v>15.891666666666673</v>
      </c>
      <c r="H16" s="9">
        <v>14.899999999999997</v>
      </c>
      <c r="I16" s="9">
        <v>3.9197916666666681</v>
      </c>
      <c r="J16" t="s">
        <v>26</v>
      </c>
      <c r="K16" s="9">
        <v>8</v>
      </c>
      <c r="L16" s="9">
        <v>12</v>
      </c>
      <c r="M16" s="9">
        <v>94.05</v>
      </c>
      <c r="N16" s="9">
        <v>27.4</v>
      </c>
      <c r="O16" s="10">
        <v>0.36458333333333331</v>
      </c>
      <c r="P16" t="s">
        <v>28</v>
      </c>
      <c r="Q16" s="9">
        <v>0</v>
      </c>
      <c r="R16" s="9">
        <v>12.162500000000001</v>
      </c>
      <c r="S16" s="9"/>
      <c r="T16" s="9"/>
      <c r="U16" s="9"/>
      <c r="AA16" s="10"/>
    </row>
    <row r="17" spans="1:27" x14ac:dyDescent="0.35">
      <c r="A17" s="8">
        <v>15</v>
      </c>
      <c r="B17" s="9">
        <v>20.3</v>
      </c>
      <c r="C17" s="9">
        <v>12</v>
      </c>
      <c r="D17">
        <v>0</v>
      </c>
      <c r="E17" s="9">
        <v>12.4</v>
      </c>
      <c r="F17" s="9">
        <v>13.2</v>
      </c>
      <c r="G17" s="9">
        <v>15.875</v>
      </c>
      <c r="H17" s="9">
        <v>14.85833333333334</v>
      </c>
      <c r="I17" s="9">
        <v>1.7197916666666668</v>
      </c>
      <c r="J17" t="s">
        <v>25</v>
      </c>
      <c r="K17" s="9">
        <v>1.6</v>
      </c>
      <c r="L17" s="9">
        <v>14.8</v>
      </c>
      <c r="M17" s="9">
        <v>85.774999999999991</v>
      </c>
      <c r="N17" s="9">
        <v>20.9</v>
      </c>
      <c r="O17" s="10">
        <v>0.625</v>
      </c>
      <c r="P17" t="s">
        <v>24</v>
      </c>
      <c r="Q17" s="9">
        <v>0.5</v>
      </c>
      <c r="R17" s="9">
        <v>15.591666666666663</v>
      </c>
      <c r="S17" s="9"/>
      <c r="T17" s="9"/>
      <c r="U17" s="9"/>
      <c r="AA17" s="10"/>
    </row>
    <row r="18" spans="1:27" x14ac:dyDescent="0.35">
      <c r="A18" s="8">
        <v>16</v>
      </c>
      <c r="B18" s="9">
        <v>20.399999999999999</v>
      </c>
      <c r="C18" s="9">
        <v>13.3</v>
      </c>
      <c r="D18">
        <v>5</v>
      </c>
      <c r="E18" s="9">
        <v>13.1</v>
      </c>
      <c r="F18" s="9">
        <v>14.8</v>
      </c>
      <c r="G18" s="9">
        <v>16.495833333333337</v>
      </c>
      <c r="H18" s="9">
        <v>14.800000000000006</v>
      </c>
      <c r="I18" s="9">
        <v>3.6177083333333351</v>
      </c>
      <c r="J18" t="s">
        <v>28</v>
      </c>
      <c r="K18" s="9">
        <v>3.2</v>
      </c>
      <c r="L18" s="9">
        <v>16.3</v>
      </c>
      <c r="M18" s="9">
        <v>86.441666666666663</v>
      </c>
      <c r="N18" s="9">
        <v>22.5</v>
      </c>
      <c r="O18" s="10">
        <v>0.69791666666666663</v>
      </c>
      <c r="P18" t="s">
        <v>31</v>
      </c>
      <c r="Q18" s="9">
        <v>0.3</v>
      </c>
      <c r="R18" s="9">
        <v>15.962499999999999</v>
      </c>
      <c r="S18" s="9"/>
      <c r="T18" s="9"/>
      <c r="U18" s="9"/>
      <c r="AA18" s="10"/>
    </row>
    <row r="19" spans="1:27" x14ac:dyDescent="0.35">
      <c r="A19" s="8">
        <v>17</v>
      </c>
      <c r="B19" s="9">
        <v>22.8</v>
      </c>
      <c r="C19" s="9">
        <v>10.5</v>
      </c>
      <c r="D19">
        <v>0</v>
      </c>
      <c r="E19" s="9">
        <v>8.5</v>
      </c>
      <c r="F19" s="9">
        <v>11.4</v>
      </c>
      <c r="G19" s="9">
        <v>16.950000000000006</v>
      </c>
      <c r="H19" s="9">
        <v>14.849999999999996</v>
      </c>
      <c r="I19" s="9">
        <v>2.6833333333333322</v>
      </c>
      <c r="J19" t="s">
        <v>31</v>
      </c>
      <c r="K19" s="9">
        <v>3.2</v>
      </c>
      <c r="L19" s="9">
        <v>18</v>
      </c>
      <c r="M19" s="9">
        <v>73.158333333333331</v>
      </c>
      <c r="N19" s="9">
        <v>19.3</v>
      </c>
      <c r="O19" s="10">
        <v>0.51041666666666663</v>
      </c>
      <c r="P19" t="s">
        <v>23</v>
      </c>
      <c r="Q19" s="9">
        <v>3.3</v>
      </c>
      <c r="R19" s="9">
        <v>16.875</v>
      </c>
      <c r="S19" s="9"/>
      <c r="T19" s="9"/>
      <c r="U19" s="9"/>
      <c r="AA19" s="10"/>
    </row>
    <row r="20" spans="1:27" x14ac:dyDescent="0.35">
      <c r="A20" s="8">
        <v>18</v>
      </c>
      <c r="B20" s="9">
        <v>22.7</v>
      </c>
      <c r="C20" s="9">
        <v>13.8</v>
      </c>
      <c r="D20">
        <v>0</v>
      </c>
      <c r="E20" s="9">
        <v>11.4</v>
      </c>
      <c r="F20" s="9">
        <v>14.4</v>
      </c>
      <c r="G20" s="9">
        <v>17.320833333333329</v>
      </c>
      <c r="H20" s="9">
        <v>14.945833333333335</v>
      </c>
      <c r="I20" s="9">
        <v>2.4697916666666662</v>
      </c>
      <c r="J20" t="s">
        <v>25</v>
      </c>
      <c r="K20" s="9">
        <v>3.2</v>
      </c>
      <c r="L20" s="9">
        <v>18.7</v>
      </c>
      <c r="M20" s="9">
        <v>74.891666666666666</v>
      </c>
      <c r="N20" s="9">
        <v>22.5</v>
      </c>
      <c r="O20" s="10">
        <v>0.63541666666666663</v>
      </c>
      <c r="P20" t="s">
        <v>25</v>
      </c>
      <c r="Q20" s="9">
        <v>1.1000000000000001</v>
      </c>
      <c r="R20" s="9">
        <v>17.824999999999999</v>
      </c>
      <c r="S20" s="9"/>
      <c r="T20" s="9"/>
      <c r="U20" s="9"/>
      <c r="AA20" s="10"/>
    </row>
    <row r="21" spans="1:27" x14ac:dyDescent="0.35">
      <c r="A21" s="8">
        <v>19</v>
      </c>
      <c r="B21" s="9">
        <v>26.9</v>
      </c>
      <c r="C21" s="9">
        <v>15.3</v>
      </c>
      <c r="D21">
        <v>0</v>
      </c>
      <c r="E21" s="9">
        <v>14.3</v>
      </c>
      <c r="F21" s="9">
        <v>16.3</v>
      </c>
      <c r="G21" s="9">
        <v>17.679166666666671</v>
      </c>
      <c r="H21" s="9">
        <v>15.062500000000005</v>
      </c>
      <c r="I21" s="9">
        <v>3.0343750000000029</v>
      </c>
      <c r="J21" t="s">
        <v>25</v>
      </c>
      <c r="K21" s="9">
        <v>6.4</v>
      </c>
      <c r="L21" s="9">
        <v>21.6</v>
      </c>
      <c r="M21" s="9">
        <v>69.066666666666677</v>
      </c>
      <c r="N21" s="9">
        <v>29</v>
      </c>
      <c r="O21" s="10">
        <v>0.625</v>
      </c>
      <c r="P21" t="s">
        <v>32</v>
      </c>
      <c r="Q21" s="9">
        <v>4.5</v>
      </c>
      <c r="R21" s="9">
        <v>20.829166666666666</v>
      </c>
      <c r="S21" s="9"/>
      <c r="T21" s="9"/>
      <c r="U21" s="9"/>
      <c r="AA21" s="10"/>
    </row>
    <row r="22" spans="1:27" x14ac:dyDescent="0.35">
      <c r="A22" s="8">
        <v>20</v>
      </c>
      <c r="B22" s="9">
        <v>23.9</v>
      </c>
      <c r="C22" s="9">
        <v>15.8</v>
      </c>
      <c r="D22">
        <v>0.2</v>
      </c>
      <c r="E22" s="9">
        <v>13.3</v>
      </c>
      <c r="F22" s="9">
        <v>16.600000000000001</v>
      </c>
      <c r="G22" s="9">
        <v>18.237499999999997</v>
      </c>
      <c r="H22" s="9">
        <v>15.216666666666667</v>
      </c>
      <c r="I22" s="9">
        <v>2.3000000000000003</v>
      </c>
      <c r="J22" t="s">
        <v>25</v>
      </c>
      <c r="K22" s="9">
        <v>1.6</v>
      </c>
      <c r="L22" s="9">
        <v>20.5</v>
      </c>
      <c r="M22" s="9">
        <v>78.533333333333331</v>
      </c>
      <c r="N22" s="9">
        <v>19.3</v>
      </c>
      <c r="O22" s="10">
        <v>0.92708333333333337</v>
      </c>
      <c r="P22" t="s">
        <v>33</v>
      </c>
      <c r="Q22" s="9">
        <v>0.7</v>
      </c>
      <c r="R22" s="9">
        <v>19.670833333333338</v>
      </c>
      <c r="S22" s="9"/>
      <c r="T22" s="9"/>
      <c r="U22" s="9"/>
      <c r="AA22" s="10"/>
    </row>
    <row r="23" spans="1:27" x14ac:dyDescent="0.35">
      <c r="A23" s="8">
        <v>21</v>
      </c>
      <c r="B23" s="9">
        <v>18.8</v>
      </c>
      <c r="C23" s="9">
        <v>11.5</v>
      </c>
      <c r="D23">
        <v>1</v>
      </c>
      <c r="E23" s="9">
        <v>9.3000000000000007</v>
      </c>
      <c r="F23" s="9">
        <v>12.4</v>
      </c>
      <c r="G23" s="9">
        <v>18.454166666666659</v>
      </c>
      <c r="H23" s="9">
        <v>15.391666666666666</v>
      </c>
      <c r="I23" s="9">
        <v>5.8291666666666657</v>
      </c>
      <c r="J23" t="s">
        <v>31</v>
      </c>
      <c r="K23" s="9">
        <v>6.4</v>
      </c>
      <c r="L23" s="9">
        <v>16.5</v>
      </c>
      <c r="M23" s="9">
        <v>68.96250000000002</v>
      </c>
      <c r="N23" s="9">
        <v>29</v>
      </c>
      <c r="O23" s="10">
        <v>8.3333333333333329E-2</v>
      </c>
      <c r="P23" t="s">
        <v>31</v>
      </c>
      <c r="Q23" s="9">
        <v>2.2999999999999998</v>
      </c>
      <c r="R23" s="9">
        <v>15.254166666666665</v>
      </c>
      <c r="S23" s="9"/>
      <c r="T23" s="9"/>
      <c r="U23" s="9"/>
      <c r="AA23" s="10"/>
    </row>
    <row r="24" spans="1:27" x14ac:dyDescent="0.35">
      <c r="A24" s="8">
        <v>22</v>
      </c>
      <c r="B24" s="9">
        <v>21.4</v>
      </c>
      <c r="C24" s="9">
        <v>12.4</v>
      </c>
      <c r="D24">
        <v>0</v>
      </c>
      <c r="E24" s="9">
        <v>9.5</v>
      </c>
      <c r="F24" s="9">
        <v>14.1</v>
      </c>
      <c r="G24" s="9">
        <v>18.187499999999996</v>
      </c>
      <c r="H24" s="9">
        <v>15.562500000000005</v>
      </c>
      <c r="I24" s="9">
        <v>3.1947916666666671</v>
      </c>
      <c r="J24" t="s">
        <v>25</v>
      </c>
      <c r="K24" s="9">
        <v>3.2</v>
      </c>
      <c r="L24" s="9">
        <v>14.6</v>
      </c>
      <c r="M24" s="9">
        <v>80.58750000000002</v>
      </c>
      <c r="N24" s="9">
        <v>30.6</v>
      </c>
      <c r="O24" s="10">
        <v>0.66666666666666663</v>
      </c>
      <c r="P24" t="s">
        <v>25</v>
      </c>
      <c r="Q24" s="9">
        <v>0.9</v>
      </c>
      <c r="R24" s="9">
        <v>16.274999999999995</v>
      </c>
      <c r="S24" s="9"/>
      <c r="T24" s="9"/>
      <c r="U24" s="9"/>
      <c r="AA24" s="10"/>
    </row>
    <row r="25" spans="1:27" x14ac:dyDescent="0.35">
      <c r="A25" s="8">
        <v>23</v>
      </c>
      <c r="B25" s="9"/>
      <c r="C25" s="9">
        <v>13.8</v>
      </c>
      <c r="E25" s="9">
        <v>13.3</v>
      </c>
      <c r="F25" s="9">
        <v>15.3</v>
      </c>
      <c r="G25" s="9">
        <v>18.177777777777777</v>
      </c>
      <c r="H25" s="9">
        <v>15.666666666666666</v>
      </c>
      <c r="I25" s="9">
        <v>4.5739583333333345</v>
      </c>
      <c r="J25" t="s">
        <v>26</v>
      </c>
      <c r="K25" s="9">
        <v>8</v>
      </c>
      <c r="L25" s="9">
        <v>16.5</v>
      </c>
      <c r="M25" s="9">
        <v>88.166666666666671</v>
      </c>
      <c r="N25" s="9">
        <v>22.5</v>
      </c>
      <c r="O25" s="10">
        <v>0.60416666666666663</v>
      </c>
      <c r="P25" t="s">
        <v>26</v>
      </c>
      <c r="Q25" s="9"/>
      <c r="R25" s="9">
        <v>14.844444444444443</v>
      </c>
      <c r="S25" s="9"/>
      <c r="T25" s="9"/>
      <c r="U25" s="9"/>
      <c r="AA25" s="10"/>
    </row>
    <row r="26" spans="1:27" x14ac:dyDescent="0.35">
      <c r="A26" s="8">
        <v>24</v>
      </c>
      <c r="B26" s="9">
        <v>22.6</v>
      </c>
      <c r="C26" s="9"/>
      <c r="D26">
        <v>0</v>
      </c>
      <c r="E26" s="9"/>
      <c r="F26" s="9"/>
      <c r="G26" s="9">
        <v>18.313333333333336</v>
      </c>
      <c r="H26" s="9">
        <v>15.800000000000004</v>
      </c>
      <c r="I26" s="9">
        <v>2.4854166666666662</v>
      </c>
      <c r="J26" t="s">
        <v>25</v>
      </c>
      <c r="K26" s="9">
        <v>3.2</v>
      </c>
      <c r="L26" s="9"/>
      <c r="M26" s="9">
        <v>68.36666666666666</v>
      </c>
      <c r="N26" s="9">
        <v>30.6</v>
      </c>
      <c r="O26" s="10">
        <v>0.73958333333333337</v>
      </c>
      <c r="P26" t="s">
        <v>25</v>
      </c>
      <c r="Q26" s="9">
        <v>2.4</v>
      </c>
      <c r="R26" s="9">
        <v>18.860000000000003</v>
      </c>
      <c r="S26" s="9"/>
      <c r="T26" s="9"/>
      <c r="U26" s="9"/>
      <c r="AA26" s="10"/>
    </row>
    <row r="27" spans="1:27" x14ac:dyDescent="0.35">
      <c r="A27" s="8">
        <v>25</v>
      </c>
      <c r="B27" s="9">
        <v>20.2</v>
      </c>
      <c r="C27" s="9">
        <v>15.5</v>
      </c>
      <c r="D27">
        <v>0</v>
      </c>
      <c r="E27" s="9">
        <v>14.3</v>
      </c>
      <c r="F27" s="9">
        <v>15.2</v>
      </c>
      <c r="G27" s="9">
        <v>18.354166666666675</v>
      </c>
      <c r="H27" s="9">
        <v>15.854166666666663</v>
      </c>
      <c r="I27" s="9">
        <v>4.6520833333333327</v>
      </c>
      <c r="J27" t="s">
        <v>23</v>
      </c>
      <c r="K27" s="9">
        <v>3.2</v>
      </c>
      <c r="L27" s="9">
        <v>18.100000000000001</v>
      </c>
      <c r="M27" s="9">
        <v>78.829166666666666</v>
      </c>
      <c r="N27" s="9">
        <v>35.4</v>
      </c>
      <c r="O27" s="10">
        <v>0.52083333333333337</v>
      </c>
      <c r="P27" t="s">
        <v>25</v>
      </c>
      <c r="Q27" s="9">
        <v>0.1</v>
      </c>
      <c r="R27" s="9">
        <v>16.929166666666664</v>
      </c>
      <c r="S27" s="9"/>
      <c r="T27" s="9"/>
      <c r="U27" s="9"/>
      <c r="AA27" s="10"/>
    </row>
    <row r="28" spans="1:27" x14ac:dyDescent="0.35">
      <c r="A28" s="8">
        <v>26</v>
      </c>
      <c r="B28" s="9">
        <v>19.5</v>
      </c>
      <c r="C28" s="9">
        <v>10.8</v>
      </c>
      <c r="D28">
        <v>0</v>
      </c>
      <c r="E28" s="9">
        <v>7.8</v>
      </c>
      <c r="F28" s="9">
        <v>9.9</v>
      </c>
      <c r="G28" s="9">
        <v>18.012499999999992</v>
      </c>
      <c r="H28" s="9">
        <v>15.929166666666669</v>
      </c>
      <c r="I28" s="9">
        <v>5.8875000000000002</v>
      </c>
      <c r="J28" t="s">
        <v>23</v>
      </c>
      <c r="K28" s="9">
        <v>12.9</v>
      </c>
      <c r="L28" s="9">
        <v>17</v>
      </c>
      <c r="M28" s="9">
        <v>69.066666666666677</v>
      </c>
      <c r="N28" s="9">
        <v>37</v>
      </c>
      <c r="O28" s="10">
        <v>0.57291666666666663</v>
      </c>
      <c r="P28" t="s">
        <v>25</v>
      </c>
      <c r="Q28" s="9">
        <v>3.7</v>
      </c>
      <c r="R28" s="9">
        <v>15.170833333333333</v>
      </c>
      <c r="S28" s="9"/>
      <c r="T28" s="9"/>
      <c r="U28" s="9"/>
      <c r="AA28" s="10"/>
    </row>
    <row r="29" spans="1:27" x14ac:dyDescent="0.35">
      <c r="A29" s="8">
        <v>27</v>
      </c>
      <c r="B29" s="9">
        <v>19.899999999999999</v>
      </c>
      <c r="C29" s="9">
        <v>10.8</v>
      </c>
      <c r="D29">
        <v>0.2</v>
      </c>
      <c r="E29" s="9">
        <v>7.8</v>
      </c>
      <c r="F29" s="9">
        <v>11</v>
      </c>
      <c r="G29" s="9">
        <v>17.708333333333332</v>
      </c>
      <c r="H29" s="9">
        <v>16</v>
      </c>
      <c r="I29" s="9">
        <v>2.25</v>
      </c>
      <c r="J29" t="s">
        <v>25</v>
      </c>
      <c r="K29" s="9">
        <v>3.2</v>
      </c>
      <c r="L29" s="9">
        <v>15.4</v>
      </c>
      <c r="M29" s="9">
        <v>79.216666666666683</v>
      </c>
      <c r="N29" s="9">
        <v>22.5</v>
      </c>
      <c r="O29" s="10">
        <v>0.46875</v>
      </c>
      <c r="P29" t="s">
        <v>23</v>
      </c>
      <c r="Q29" s="9">
        <v>1.1000000000000001</v>
      </c>
      <c r="R29" s="9">
        <v>14.56666666666667</v>
      </c>
      <c r="S29" s="9"/>
      <c r="T29" s="9"/>
      <c r="U29" s="9"/>
      <c r="AA29" s="10"/>
    </row>
    <row r="30" spans="1:27" x14ac:dyDescent="0.35">
      <c r="A30" s="8">
        <v>28</v>
      </c>
      <c r="B30" s="9">
        <v>23.5</v>
      </c>
      <c r="C30" s="9">
        <v>9.8000000000000007</v>
      </c>
      <c r="D30">
        <v>0</v>
      </c>
      <c r="E30" s="9">
        <v>6.7</v>
      </c>
      <c r="F30" s="9">
        <v>9.1</v>
      </c>
      <c r="G30" s="9">
        <v>17.666666666666668</v>
      </c>
      <c r="H30" s="9">
        <v>16</v>
      </c>
      <c r="I30" s="9">
        <v>1.9833333333333327</v>
      </c>
      <c r="J30" t="s">
        <v>27</v>
      </c>
      <c r="K30" s="9">
        <v>4.8</v>
      </c>
      <c r="L30" s="9">
        <v>19.3</v>
      </c>
      <c r="M30" s="9">
        <v>71.825000000000003</v>
      </c>
      <c r="N30" s="9">
        <v>22.5</v>
      </c>
      <c r="O30" s="10">
        <v>0.60416666666666663</v>
      </c>
      <c r="P30" t="s">
        <v>33</v>
      </c>
      <c r="Q30" s="9">
        <v>7.1</v>
      </c>
      <c r="R30" s="9">
        <v>17.162499999999998</v>
      </c>
      <c r="S30" s="9"/>
      <c r="T30" s="9"/>
      <c r="U30" s="9"/>
      <c r="AA30" s="10"/>
    </row>
    <row r="31" spans="1:27" x14ac:dyDescent="0.35">
      <c r="A31" s="8">
        <v>29</v>
      </c>
      <c r="B31" s="9">
        <v>24.3</v>
      </c>
      <c r="C31" s="9">
        <v>12.5</v>
      </c>
      <c r="D31">
        <v>0</v>
      </c>
      <c r="E31" s="9">
        <v>10.6</v>
      </c>
      <c r="F31" s="9">
        <v>12.7</v>
      </c>
      <c r="G31" s="9">
        <v>18.070833333333336</v>
      </c>
      <c r="H31" s="9">
        <v>16</v>
      </c>
      <c r="I31" s="9">
        <v>3.865625000000001</v>
      </c>
      <c r="J31" t="s">
        <v>25</v>
      </c>
      <c r="K31" s="9">
        <v>6.4</v>
      </c>
      <c r="L31" s="9">
        <v>19</v>
      </c>
      <c r="M31" s="9">
        <v>66.891666666666666</v>
      </c>
      <c r="N31" s="9">
        <v>32.200000000000003</v>
      </c>
      <c r="O31" s="10">
        <v>0.48958333333333331</v>
      </c>
      <c r="P31" t="s">
        <v>33</v>
      </c>
      <c r="Q31" s="9">
        <v>4.5</v>
      </c>
      <c r="R31" s="9">
        <v>18.154166666666665</v>
      </c>
      <c r="S31" s="9"/>
      <c r="T31" s="13"/>
      <c r="U31" s="9"/>
      <c r="AA31" s="10"/>
    </row>
    <row r="32" spans="1:27" x14ac:dyDescent="0.35">
      <c r="A32" s="8">
        <v>30</v>
      </c>
      <c r="B32" s="9">
        <v>24.7</v>
      </c>
      <c r="C32" s="9">
        <v>11</v>
      </c>
      <c r="D32">
        <v>0</v>
      </c>
      <c r="E32" s="9">
        <v>8.3000000000000007</v>
      </c>
      <c r="F32" s="9">
        <v>11.6</v>
      </c>
      <c r="G32" s="9">
        <v>18.24583333333333</v>
      </c>
      <c r="H32" s="9">
        <v>16.025000000000006</v>
      </c>
      <c r="I32" s="9">
        <v>2.9000000000000035</v>
      </c>
      <c r="J32" t="s">
        <v>23</v>
      </c>
      <c r="K32" s="9">
        <v>4.8</v>
      </c>
      <c r="L32" s="9">
        <v>20.6</v>
      </c>
      <c r="M32" s="9">
        <v>71.983333333333306</v>
      </c>
      <c r="N32" s="9">
        <v>22.5</v>
      </c>
      <c r="O32" s="10">
        <v>0.45833333333333331</v>
      </c>
      <c r="P32" t="s">
        <v>25</v>
      </c>
      <c r="Q32" s="9">
        <v>5</v>
      </c>
      <c r="R32" s="9">
        <v>17.658333333333335</v>
      </c>
      <c r="S32" s="9"/>
      <c r="T32" s="9"/>
      <c r="U32" s="9"/>
      <c r="AA32" s="10"/>
    </row>
    <row r="33" spans="1:28" x14ac:dyDescent="0.35">
      <c r="A33" s="8">
        <v>31</v>
      </c>
      <c r="B33" s="9">
        <v>23.5</v>
      </c>
      <c r="C33" s="9">
        <v>13.3</v>
      </c>
      <c r="D33">
        <v>2.8</v>
      </c>
      <c r="E33" s="9">
        <v>11.4</v>
      </c>
      <c r="F33" s="9">
        <v>14.8</v>
      </c>
      <c r="G33" s="9">
        <v>18.583333333333332</v>
      </c>
      <c r="H33" s="9">
        <v>16.112500000000001</v>
      </c>
      <c r="I33" s="9">
        <v>2.985416666666671</v>
      </c>
      <c r="J33" t="s">
        <v>28</v>
      </c>
      <c r="K33" s="9">
        <v>3.2</v>
      </c>
      <c r="L33" s="9">
        <v>17.2</v>
      </c>
      <c r="M33" s="9">
        <v>72.362499999999997</v>
      </c>
      <c r="N33" s="9">
        <v>22.5</v>
      </c>
      <c r="O33" s="10">
        <v>0.57291666666666663</v>
      </c>
      <c r="P33" t="s">
        <v>29</v>
      </c>
      <c r="Q33" s="9">
        <v>1.3</v>
      </c>
      <c r="R33" s="9">
        <v>18.360869565217396</v>
      </c>
      <c r="S33" s="9"/>
      <c r="T33" s="9"/>
      <c r="U33" s="9"/>
      <c r="AA33" s="10"/>
    </row>
    <row r="34" spans="1:28" x14ac:dyDescent="0.35">
      <c r="A34" s="14" t="s">
        <v>18</v>
      </c>
      <c r="B34" s="15">
        <f>AVERAGE(B3:B33)</f>
        <v>19.613333333333333</v>
      </c>
      <c r="C34" s="15">
        <f>AVERAGE(C3:C33)</f>
        <v>11.383333333333336</v>
      </c>
      <c r="D34" s="15">
        <f>SUM(D3:D33)</f>
        <v>65.600000000000009</v>
      </c>
      <c r="E34" s="15">
        <f>AVERAGE(E3:E33)</f>
        <v>9.7700000000000031</v>
      </c>
      <c r="F34" s="15">
        <f>AVERAGE(F3:F33)</f>
        <v>12.156666666666668</v>
      </c>
      <c r="G34" s="15">
        <f>AVERAGE(G3:G33)</f>
        <v>17.101326164874553</v>
      </c>
      <c r="H34" s="15">
        <f>AVERAGE(H3:H33)</f>
        <v>15.351344086021507</v>
      </c>
      <c r="I34" s="15">
        <f>AVERAGE(I3:I33)</f>
        <v>4.4886760752688177</v>
      </c>
      <c r="J34" s="15"/>
      <c r="K34" s="15"/>
      <c r="L34" s="16">
        <f>AVERAGE(L3:L33)</f>
        <v>15.856666666666671</v>
      </c>
      <c r="M34" s="15">
        <f>AVERAGE(M3:M33)</f>
        <v>77.56895161290322</v>
      </c>
      <c r="N34" s="15">
        <f>MAX(N3:N33)</f>
        <v>64.400000000000006</v>
      </c>
      <c r="O34" s="17"/>
      <c r="P34" s="18"/>
      <c r="Q34" s="19">
        <v>155.30000000000001</v>
      </c>
      <c r="R34" s="20">
        <f>AVERAGE(R3:R33)</f>
        <v>15.163262817515974</v>
      </c>
      <c r="S34" s="21"/>
      <c r="AA34" s="10"/>
    </row>
    <row r="35" spans="1:28" x14ac:dyDescent="0.35">
      <c r="A35" s="22" t="s">
        <v>19</v>
      </c>
      <c r="B35" s="15">
        <f>MAX(B3:B33)</f>
        <v>26.9</v>
      </c>
      <c r="C35" s="15">
        <f>MIN(C3:C33)</f>
        <v>7.2</v>
      </c>
      <c r="D35" s="15">
        <f>MAX(D3:D33)</f>
        <v>15.4</v>
      </c>
      <c r="E35" s="15">
        <f>MIN(E3:E33)</f>
        <v>4.5</v>
      </c>
      <c r="F35" s="15">
        <f>MIN(F3:F33)</f>
        <v>7.2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5">
        <f>MAX(Q3:Q33)</f>
        <v>7.7</v>
      </c>
      <c r="R35" s="20">
        <f>MIN(R3:R33)</f>
        <v>11.895833333333336</v>
      </c>
      <c r="S35" s="21"/>
      <c r="AA35" s="10"/>
    </row>
    <row r="36" spans="1:28" x14ac:dyDescent="0.35">
      <c r="AA36" s="10"/>
    </row>
    <row r="37" spans="1:28" x14ac:dyDescent="0.35">
      <c r="B37" s="23">
        <f>AVERAGE(B34,C34)</f>
        <v>15.498333333333335</v>
      </c>
      <c r="C37">
        <f>COUNTIF(C3:C33,"&lt;0")</f>
        <v>0</v>
      </c>
      <c r="D37">
        <f>COUNTIF(D3:D33,"&gt;0.1")</f>
        <v>16</v>
      </c>
      <c r="E37">
        <f>COUNTIF(E3:E33,"&lt;0")</f>
        <v>0</v>
      </c>
      <c r="Q37">
        <f>COUNTIF(Q3:Q33,"&lt;0.05")</f>
        <v>3</v>
      </c>
      <c r="AB37" s="10"/>
    </row>
    <row r="38" spans="1:28" x14ac:dyDescent="0.35">
      <c r="D38">
        <f>COUNTIF(D3:D33,"&gt;0.9")</f>
        <v>12</v>
      </c>
    </row>
    <row r="39" spans="1:28" x14ac:dyDescent="0.35">
      <c r="Q39" t="s">
        <v>20</v>
      </c>
    </row>
    <row r="41" spans="1:28" x14ac:dyDescent="0.35">
      <c r="Q41" s="9">
        <f>SUM(Q3:Q33)</f>
        <v>63.600000000000009</v>
      </c>
      <c r="R41" t="s">
        <v>21</v>
      </c>
    </row>
  </sheetData>
  <pageMargins left="0.7" right="0.7" top="0.75" bottom="0.75" header="0.3" footer="0.3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B4EBA-A34C-4553-9CB9-09C6C6DE522B}">
  <sheetPr>
    <pageSetUpPr fitToPage="1"/>
  </sheetPr>
  <dimension ref="A1:AB41"/>
  <sheetViews>
    <sheetView workbookViewId="0">
      <selection activeCell="L37" sqref="L37"/>
    </sheetView>
  </sheetViews>
  <sheetFormatPr defaultRowHeight="14.5" x14ac:dyDescent="0.35"/>
  <cols>
    <col min="15" max="15" width="12.453125" customWidth="1"/>
  </cols>
  <sheetData>
    <row r="1" spans="1:27" x14ac:dyDescent="0.35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30" x14ac:dyDescent="0.3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/>
    </row>
    <row r="3" spans="1:27" x14ac:dyDescent="0.35">
      <c r="A3" s="8">
        <v>1</v>
      </c>
      <c r="B3" s="9">
        <v>24</v>
      </c>
      <c r="C3" s="9">
        <v>14.9</v>
      </c>
      <c r="D3">
        <v>0.6</v>
      </c>
      <c r="E3" s="9">
        <v>14.4</v>
      </c>
      <c r="F3" s="9">
        <v>15.8</v>
      </c>
      <c r="G3" s="9">
        <v>18.904347826086958</v>
      </c>
      <c r="H3" s="9">
        <v>16.221739130434781</v>
      </c>
      <c r="I3" s="9">
        <v>1.9666666666666666</v>
      </c>
      <c r="J3" t="s">
        <v>32</v>
      </c>
      <c r="K3" s="9">
        <v>0</v>
      </c>
      <c r="L3" s="13">
        <v>16</v>
      </c>
      <c r="M3" s="9">
        <v>81.495652173913044</v>
      </c>
      <c r="N3" s="9">
        <v>14.5</v>
      </c>
      <c r="O3" s="10">
        <v>0.20833333333333334</v>
      </c>
      <c r="P3" t="s">
        <v>25</v>
      </c>
      <c r="Q3" s="9">
        <v>2.1</v>
      </c>
      <c r="R3" s="9">
        <v>18.243478260869566</v>
      </c>
      <c r="S3" s="9"/>
      <c r="T3" s="9"/>
      <c r="U3" s="9"/>
      <c r="V3" s="9"/>
      <c r="W3" s="9"/>
      <c r="AA3" s="10"/>
    </row>
    <row r="4" spans="1:27" x14ac:dyDescent="0.35">
      <c r="A4" s="8">
        <v>2</v>
      </c>
      <c r="B4" s="9">
        <v>24.2</v>
      </c>
      <c r="C4" s="9">
        <v>11.6</v>
      </c>
      <c r="D4">
        <v>1.8</v>
      </c>
      <c r="E4" s="9">
        <v>9.6</v>
      </c>
      <c r="F4" s="9">
        <v>11.9</v>
      </c>
      <c r="G4" s="9">
        <v>19.0625</v>
      </c>
      <c r="H4" s="9">
        <v>16.324999999999999</v>
      </c>
      <c r="I4" s="9">
        <v>4.2260416666666654</v>
      </c>
      <c r="J4" t="s">
        <v>25</v>
      </c>
      <c r="K4" s="9">
        <v>4.8</v>
      </c>
      <c r="L4" s="9">
        <v>19.5</v>
      </c>
      <c r="M4" s="9">
        <v>76.94583333333334</v>
      </c>
      <c r="N4" s="9">
        <v>33.799999999999997</v>
      </c>
      <c r="O4" s="10">
        <v>0.78125</v>
      </c>
      <c r="P4" t="s">
        <v>25</v>
      </c>
      <c r="Q4" s="9">
        <v>4.3</v>
      </c>
      <c r="R4" s="9">
        <v>17.904166666666665</v>
      </c>
      <c r="S4" s="9"/>
      <c r="T4" s="9"/>
      <c r="U4" s="9"/>
      <c r="AA4" s="10"/>
    </row>
    <row r="5" spans="1:27" x14ac:dyDescent="0.35">
      <c r="A5" s="8">
        <v>3</v>
      </c>
      <c r="B5" s="9">
        <v>19.7</v>
      </c>
      <c r="C5" s="9">
        <v>12.3</v>
      </c>
      <c r="D5">
        <v>0</v>
      </c>
      <c r="E5" s="9">
        <v>10.5</v>
      </c>
      <c r="F5" s="9">
        <v>12.6</v>
      </c>
      <c r="G5" s="9">
        <v>18.958333333333332</v>
      </c>
      <c r="H5" s="9">
        <v>16.425000000000001</v>
      </c>
      <c r="I5" s="9">
        <v>5.8177083333333313</v>
      </c>
      <c r="J5" t="s">
        <v>23</v>
      </c>
      <c r="K5" s="9">
        <v>11.3</v>
      </c>
      <c r="L5" s="9">
        <v>16.5</v>
      </c>
      <c r="M5" s="9">
        <v>67.9375</v>
      </c>
      <c r="N5" s="9">
        <v>29</v>
      </c>
      <c r="O5" s="10">
        <v>0.375</v>
      </c>
      <c r="P5" t="s">
        <v>23</v>
      </c>
      <c r="Q5" s="9">
        <v>3.8</v>
      </c>
      <c r="R5" s="9">
        <v>15.7875</v>
      </c>
      <c r="S5" s="9"/>
      <c r="T5" s="9"/>
      <c r="U5" s="9"/>
      <c r="AA5" s="10"/>
    </row>
    <row r="6" spans="1:27" x14ac:dyDescent="0.35">
      <c r="A6" s="8">
        <v>4</v>
      </c>
      <c r="B6" s="9">
        <v>19.3</v>
      </c>
      <c r="C6" s="9">
        <v>11</v>
      </c>
      <c r="D6">
        <v>2.8</v>
      </c>
      <c r="E6" s="9">
        <v>8.1</v>
      </c>
      <c r="F6" s="9">
        <v>11.7</v>
      </c>
      <c r="G6" s="9">
        <v>18.537499999999994</v>
      </c>
      <c r="H6" s="9">
        <v>16.5</v>
      </c>
      <c r="I6" s="9">
        <v>4.1718750000000027</v>
      </c>
      <c r="J6" t="s">
        <v>23</v>
      </c>
      <c r="K6" s="9">
        <v>3.2</v>
      </c>
      <c r="L6" s="9">
        <v>15.7</v>
      </c>
      <c r="M6" s="9">
        <v>78.637500000000003</v>
      </c>
      <c r="N6" s="9">
        <v>27.4</v>
      </c>
      <c r="O6" s="10">
        <v>0.61458333333333337</v>
      </c>
      <c r="P6" t="s">
        <v>25</v>
      </c>
      <c r="Q6" s="9">
        <v>0.3</v>
      </c>
      <c r="R6" s="9">
        <v>15.204166666666666</v>
      </c>
      <c r="S6" s="9"/>
      <c r="T6" s="9"/>
      <c r="U6" s="9"/>
      <c r="AA6" s="10"/>
    </row>
    <row r="7" spans="1:27" x14ac:dyDescent="0.35">
      <c r="A7" s="8">
        <v>5</v>
      </c>
      <c r="B7" s="9">
        <v>24</v>
      </c>
      <c r="C7" s="9">
        <v>14.7</v>
      </c>
      <c r="D7">
        <v>2</v>
      </c>
      <c r="E7" s="9">
        <v>14</v>
      </c>
      <c r="F7" s="9">
        <v>14.8</v>
      </c>
      <c r="G7" s="9">
        <v>18.183333333333334</v>
      </c>
      <c r="H7" s="9">
        <v>16.5</v>
      </c>
      <c r="I7" s="9">
        <v>4.3062499999999995</v>
      </c>
      <c r="J7" t="s">
        <v>25</v>
      </c>
      <c r="K7" s="9">
        <v>6.4</v>
      </c>
      <c r="L7" s="9">
        <v>19.3</v>
      </c>
      <c r="M7" s="9">
        <v>77.587500000000006</v>
      </c>
      <c r="N7" s="9">
        <v>32.200000000000003</v>
      </c>
      <c r="O7" s="10">
        <v>0.40625</v>
      </c>
      <c r="P7" t="s">
        <v>25</v>
      </c>
      <c r="Q7" s="9">
        <v>1.4</v>
      </c>
      <c r="R7" s="9">
        <v>19.950000000000003</v>
      </c>
      <c r="S7" s="9"/>
      <c r="T7" s="11"/>
      <c r="U7" s="9"/>
      <c r="AA7" s="10"/>
    </row>
    <row r="8" spans="1:27" x14ac:dyDescent="0.35">
      <c r="A8" s="8">
        <v>6</v>
      </c>
      <c r="B8" s="9">
        <v>20.6</v>
      </c>
      <c r="C8" s="9">
        <v>15.4</v>
      </c>
      <c r="D8">
        <v>0</v>
      </c>
      <c r="E8" s="9">
        <v>14</v>
      </c>
      <c r="F8" s="9">
        <v>15</v>
      </c>
      <c r="G8" s="9">
        <v>18.458333333333336</v>
      </c>
      <c r="H8" s="9">
        <v>16.5</v>
      </c>
      <c r="I8" s="9">
        <v>7.5739583333333291</v>
      </c>
      <c r="J8" t="s">
        <v>25</v>
      </c>
      <c r="K8" s="9">
        <v>11.3</v>
      </c>
      <c r="L8" s="9">
        <v>16.8</v>
      </c>
      <c r="M8" s="9">
        <v>67.341666666666654</v>
      </c>
      <c r="N8" s="9">
        <v>38.6</v>
      </c>
      <c r="O8" s="10">
        <v>0.69791666666666663</v>
      </c>
      <c r="P8" t="s">
        <v>25</v>
      </c>
      <c r="Q8" s="9">
        <v>8.8000000000000007</v>
      </c>
      <c r="R8" s="9">
        <v>17.429166666666664</v>
      </c>
      <c r="S8" s="9"/>
      <c r="T8" s="9"/>
      <c r="U8" s="9"/>
      <c r="AA8" s="10"/>
    </row>
    <row r="9" spans="1:27" x14ac:dyDescent="0.35">
      <c r="A9" s="8">
        <v>7</v>
      </c>
      <c r="B9" s="9">
        <v>18.600000000000001</v>
      </c>
      <c r="C9" s="9">
        <v>12.9</v>
      </c>
      <c r="D9">
        <v>0</v>
      </c>
      <c r="E9" s="9">
        <v>10.1</v>
      </c>
      <c r="F9" s="9">
        <v>13</v>
      </c>
      <c r="G9" s="9">
        <v>18.341666666666669</v>
      </c>
      <c r="H9" s="9">
        <v>16.5</v>
      </c>
      <c r="I9" s="9">
        <v>6.9843750000000027</v>
      </c>
      <c r="J9" t="s">
        <v>25</v>
      </c>
      <c r="K9" s="9">
        <v>4.8</v>
      </c>
      <c r="L9" s="9">
        <v>14.9</v>
      </c>
      <c r="M9" s="9">
        <v>74.512500000000003</v>
      </c>
      <c r="N9" s="9">
        <v>46.7</v>
      </c>
      <c r="O9" s="10">
        <v>0.57291666666666663</v>
      </c>
      <c r="P9" t="s">
        <v>23</v>
      </c>
      <c r="Q9" s="9">
        <v>0.5</v>
      </c>
      <c r="R9" s="9">
        <v>15.200000000000003</v>
      </c>
      <c r="S9" s="9"/>
      <c r="T9" s="9"/>
      <c r="U9" s="9"/>
      <c r="AA9" s="10"/>
    </row>
    <row r="10" spans="1:27" x14ac:dyDescent="0.35">
      <c r="A10" s="8">
        <v>8</v>
      </c>
      <c r="B10" s="9">
        <v>18.7</v>
      </c>
      <c r="C10" s="9">
        <v>12.4</v>
      </c>
      <c r="D10">
        <v>1.6</v>
      </c>
      <c r="E10" s="9">
        <v>9.4</v>
      </c>
      <c r="F10" s="9">
        <v>10.7</v>
      </c>
      <c r="G10" s="9">
        <v>17.791666666666661</v>
      </c>
      <c r="H10" s="9">
        <v>16.5</v>
      </c>
      <c r="I10" s="9">
        <v>4.1385416666666659</v>
      </c>
      <c r="J10" t="s">
        <v>25</v>
      </c>
      <c r="K10" s="9">
        <v>8</v>
      </c>
      <c r="L10" s="9">
        <v>17.2</v>
      </c>
      <c r="M10" s="9">
        <v>83.904166666666669</v>
      </c>
      <c r="N10" s="9">
        <v>32.200000000000003</v>
      </c>
      <c r="O10" s="10">
        <v>0.40625</v>
      </c>
      <c r="P10" t="s">
        <v>23</v>
      </c>
      <c r="Q10" s="9">
        <v>0.9</v>
      </c>
      <c r="R10" s="9">
        <v>16.295833333333338</v>
      </c>
      <c r="S10" s="9"/>
      <c r="T10" s="9"/>
      <c r="U10" s="9"/>
      <c r="AA10" s="10"/>
    </row>
    <row r="11" spans="1:27" x14ac:dyDescent="0.35">
      <c r="A11" s="8">
        <v>9</v>
      </c>
      <c r="B11" s="9">
        <v>20.399999999999999</v>
      </c>
      <c r="C11" s="9">
        <v>14</v>
      </c>
      <c r="D11">
        <v>0</v>
      </c>
      <c r="E11" s="9">
        <v>12.4</v>
      </c>
      <c r="F11" s="9">
        <v>12.7</v>
      </c>
      <c r="G11" s="9">
        <v>17.650000000000002</v>
      </c>
      <c r="H11" s="9">
        <v>16.466666666666658</v>
      </c>
      <c r="I11" s="9">
        <v>11.791666666666663</v>
      </c>
      <c r="J11" t="s">
        <v>23</v>
      </c>
      <c r="K11" s="9">
        <v>14.5</v>
      </c>
      <c r="L11" s="9">
        <v>16.5</v>
      </c>
      <c r="M11" s="9">
        <v>66.795833333333334</v>
      </c>
      <c r="N11" s="9">
        <v>53.1</v>
      </c>
      <c r="O11" s="10">
        <v>0.44791666666666669</v>
      </c>
      <c r="P11" t="s">
        <v>23</v>
      </c>
      <c r="Q11" s="9">
        <v>2.2999999999999998</v>
      </c>
      <c r="R11" s="9">
        <v>16.945833333333336</v>
      </c>
      <c r="S11" s="9"/>
      <c r="T11" s="9"/>
      <c r="U11" s="9"/>
      <c r="AA11" s="10"/>
    </row>
    <row r="12" spans="1:27" x14ac:dyDescent="0.35">
      <c r="A12" s="8">
        <v>10</v>
      </c>
      <c r="B12" s="9">
        <v>22.5</v>
      </c>
      <c r="C12" s="9">
        <v>12.7</v>
      </c>
      <c r="D12">
        <v>0</v>
      </c>
      <c r="E12" s="9">
        <v>9.4</v>
      </c>
      <c r="F12" s="9">
        <v>10.7</v>
      </c>
      <c r="G12" s="9">
        <v>17.558333333333334</v>
      </c>
      <c r="H12" s="9">
        <v>16.399999999999995</v>
      </c>
      <c r="I12" s="9">
        <v>6.7895833333333373</v>
      </c>
      <c r="J12" t="s">
        <v>25</v>
      </c>
      <c r="K12" s="9">
        <v>9.6999999999999993</v>
      </c>
      <c r="L12" s="9">
        <v>19.2</v>
      </c>
      <c r="M12" s="9">
        <v>66.404166666666683</v>
      </c>
      <c r="N12" s="9">
        <v>43.5</v>
      </c>
      <c r="O12" s="10">
        <v>0.5</v>
      </c>
      <c r="P12" t="s">
        <v>25</v>
      </c>
      <c r="Q12" s="9">
        <v>7</v>
      </c>
      <c r="R12" s="9">
        <v>17.245833333333334</v>
      </c>
      <c r="S12" s="9"/>
      <c r="T12" s="9"/>
      <c r="U12" s="9"/>
      <c r="AA12" s="10"/>
    </row>
    <row r="13" spans="1:27" x14ac:dyDescent="0.35">
      <c r="A13" s="8">
        <v>11</v>
      </c>
      <c r="B13" s="9">
        <v>22.8</v>
      </c>
      <c r="C13" s="9">
        <v>10.6</v>
      </c>
      <c r="D13">
        <v>0.2</v>
      </c>
      <c r="E13" s="9">
        <v>8.3000000000000007</v>
      </c>
      <c r="F13" s="9">
        <v>11.2</v>
      </c>
      <c r="G13" s="9">
        <v>17.774999999999999</v>
      </c>
      <c r="H13" s="9">
        <v>16.337500000000009</v>
      </c>
      <c r="I13" s="9">
        <v>3.3947916666666695</v>
      </c>
      <c r="J13" t="s">
        <v>32</v>
      </c>
      <c r="K13" s="9">
        <v>3.2</v>
      </c>
      <c r="L13" s="9">
        <v>18</v>
      </c>
      <c r="M13" s="9">
        <v>68.608333333333334</v>
      </c>
      <c r="N13" s="9">
        <v>30.6</v>
      </c>
      <c r="O13" s="10">
        <v>0.64583333333333337</v>
      </c>
      <c r="P13" t="s">
        <v>29</v>
      </c>
      <c r="Q13" s="9">
        <v>8.6999999999999993</v>
      </c>
      <c r="R13" s="9">
        <v>16.68333333333333</v>
      </c>
      <c r="S13" s="9"/>
      <c r="T13" s="9"/>
      <c r="U13" s="9"/>
      <c r="AA13" s="10"/>
    </row>
    <row r="14" spans="1:27" x14ac:dyDescent="0.35">
      <c r="A14" s="8">
        <v>12</v>
      </c>
      <c r="B14" s="9">
        <v>24.4</v>
      </c>
      <c r="C14" s="9">
        <v>12.7</v>
      </c>
      <c r="D14">
        <v>0</v>
      </c>
      <c r="E14" s="9">
        <v>10.7</v>
      </c>
      <c r="F14" s="9">
        <v>13.4</v>
      </c>
      <c r="G14" s="9">
        <v>18.183333333333334</v>
      </c>
      <c r="H14" s="9">
        <v>16.308333333333337</v>
      </c>
      <c r="I14" s="9">
        <v>3.8302083333333332</v>
      </c>
      <c r="J14" t="s">
        <v>29</v>
      </c>
      <c r="K14" s="9">
        <v>3.2</v>
      </c>
      <c r="L14" s="12">
        <v>17.2</v>
      </c>
      <c r="M14" s="9">
        <v>77.470833333333331</v>
      </c>
      <c r="N14" s="9">
        <v>29</v>
      </c>
      <c r="O14" s="10">
        <v>0.46875</v>
      </c>
      <c r="P14" t="s">
        <v>25</v>
      </c>
      <c r="Q14" s="9">
        <v>3.9</v>
      </c>
      <c r="R14" s="9">
        <v>17.862499999999997</v>
      </c>
      <c r="S14" s="9"/>
      <c r="T14" s="13"/>
      <c r="U14" s="9"/>
      <c r="AA14" s="10"/>
    </row>
    <row r="15" spans="1:27" x14ac:dyDescent="0.35">
      <c r="A15" s="8">
        <v>13</v>
      </c>
      <c r="B15" s="9">
        <v>20.3</v>
      </c>
      <c r="C15" s="9">
        <v>10.3</v>
      </c>
      <c r="D15">
        <v>1.6</v>
      </c>
      <c r="E15" s="9">
        <v>7.4</v>
      </c>
      <c r="F15" s="9">
        <v>10.8</v>
      </c>
      <c r="G15" s="9">
        <v>18.104166666666668</v>
      </c>
      <c r="H15" s="9">
        <v>16.399999999999995</v>
      </c>
      <c r="I15" s="9">
        <v>2.0666666666666647</v>
      </c>
      <c r="J15" t="s">
        <v>25</v>
      </c>
      <c r="K15" s="9">
        <v>3.2</v>
      </c>
      <c r="L15" s="9">
        <v>16.100000000000001</v>
      </c>
      <c r="M15" s="9">
        <v>81.841666666666669</v>
      </c>
      <c r="N15" s="9">
        <v>27.4</v>
      </c>
      <c r="O15" s="10">
        <v>0.55208333333333337</v>
      </c>
      <c r="P15" t="s">
        <v>23</v>
      </c>
      <c r="Q15" s="9">
        <v>0.6</v>
      </c>
      <c r="R15" s="9">
        <v>15.375</v>
      </c>
      <c r="S15" s="9"/>
      <c r="T15" s="9"/>
      <c r="U15" s="9"/>
      <c r="AA15" s="10"/>
    </row>
    <row r="16" spans="1:27" x14ac:dyDescent="0.35">
      <c r="A16" s="8">
        <v>14</v>
      </c>
      <c r="B16" s="9">
        <v>20.9</v>
      </c>
      <c r="C16" s="9">
        <v>10.1</v>
      </c>
      <c r="D16">
        <v>1.2</v>
      </c>
      <c r="E16" s="9">
        <v>8.3000000000000007</v>
      </c>
      <c r="F16" s="9">
        <v>10.199999999999999</v>
      </c>
      <c r="G16" s="9">
        <v>17.929166666666667</v>
      </c>
      <c r="H16" s="9">
        <v>16.399999999999995</v>
      </c>
      <c r="I16" s="9">
        <v>3.553125000000001</v>
      </c>
      <c r="J16" t="s">
        <v>26</v>
      </c>
      <c r="K16" s="9">
        <v>4.8</v>
      </c>
      <c r="L16" s="9">
        <v>16.899999999999999</v>
      </c>
      <c r="M16" s="9">
        <v>68.770833333333329</v>
      </c>
      <c r="N16" s="9">
        <v>25.7</v>
      </c>
      <c r="O16" s="10">
        <v>0.77083333333333337</v>
      </c>
      <c r="P16" t="s">
        <v>23</v>
      </c>
      <c r="Q16" s="9">
        <v>6.8</v>
      </c>
      <c r="R16" s="9">
        <v>15.470833333333333</v>
      </c>
      <c r="S16" s="9"/>
      <c r="T16" s="9"/>
      <c r="U16" s="9"/>
      <c r="AA16" s="10"/>
    </row>
    <row r="17" spans="1:27" x14ac:dyDescent="0.35">
      <c r="A17" s="8">
        <v>15</v>
      </c>
      <c r="B17" s="9">
        <v>21</v>
      </c>
      <c r="C17" s="9">
        <v>13</v>
      </c>
      <c r="D17">
        <v>1</v>
      </c>
      <c r="E17" s="9">
        <v>9.9</v>
      </c>
      <c r="F17" s="9">
        <v>14.3</v>
      </c>
      <c r="G17" s="9">
        <v>17.999999999999993</v>
      </c>
      <c r="H17" s="9">
        <v>16.399999999999995</v>
      </c>
      <c r="I17" s="9">
        <v>6.2375000000000034</v>
      </c>
      <c r="J17" t="s">
        <v>35</v>
      </c>
      <c r="K17" s="9">
        <v>1.6</v>
      </c>
      <c r="L17" s="9">
        <v>15.4</v>
      </c>
      <c r="M17" s="9">
        <v>78.904166666666683</v>
      </c>
      <c r="N17" s="9">
        <v>49.9</v>
      </c>
      <c r="O17" s="10">
        <v>0.53125</v>
      </c>
      <c r="P17" t="s">
        <v>33</v>
      </c>
      <c r="Q17" s="9">
        <v>1.3</v>
      </c>
      <c r="R17" s="9">
        <v>15.341666666666661</v>
      </c>
      <c r="S17" s="9"/>
      <c r="T17" s="9"/>
      <c r="U17" s="9"/>
      <c r="AA17" s="10"/>
    </row>
    <row r="18" spans="1:27" x14ac:dyDescent="0.35">
      <c r="A18" s="8">
        <v>16</v>
      </c>
      <c r="B18" s="9">
        <v>19.2</v>
      </c>
      <c r="C18" s="9">
        <v>7.7</v>
      </c>
      <c r="D18">
        <v>0</v>
      </c>
      <c r="E18" s="9">
        <v>5</v>
      </c>
      <c r="F18" s="9">
        <v>8.1</v>
      </c>
      <c r="G18" s="9">
        <v>17.545833333333331</v>
      </c>
      <c r="H18" s="9">
        <v>16.399999999999995</v>
      </c>
      <c r="I18" s="9">
        <v>6.0812500000000069</v>
      </c>
      <c r="J18" t="s">
        <v>25</v>
      </c>
      <c r="K18" s="9">
        <v>6.4</v>
      </c>
      <c r="L18" s="9">
        <v>14.7</v>
      </c>
      <c r="M18" s="9">
        <v>68.575000000000003</v>
      </c>
      <c r="N18" s="9">
        <v>38.6</v>
      </c>
      <c r="O18" s="10">
        <v>0.66666666666666663</v>
      </c>
      <c r="P18" t="s">
        <v>23</v>
      </c>
      <c r="Q18" s="9">
        <v>5.9</v>
      </c>
      <c r="R18" s="9">
        <v>13.616666666666667</v>
      </c>
      <c r="S18" s="9"/>
      <c r="T18" s="9"/>
      <c r="U18" s="9"/>
      <c r="AA18" s="10"/>
    </row>
    <row r="19" spans="1:27" x14ac:dyDescent="0.35">
      <c r="A19" s="8">
        <v>17</v>
      </c>
      <c r="B19" s="9">
        <v>18</v>
      </c>
      <c r="C19" s="9">
        <v>10</v>
      </c>
      <c r="D19">
        <v>0</v>
      </c>
      <c r="E19" s="9">
        <v>7.8</v>
      </c>
      <c r="F19" s="9">
        <v>9.4</v>
      </c>
      <c r="G19" s="9">
        <v>17.183333333333341</v>
      </c>
      <c r="H19" s="9">
        <v>16.399999999999995</v>
      </c>
      <c r="I19" s="9">
        <v>5.7291666666666705</v>
      </c>
      <c r="J19" t="s">
        <v>23</v>
      </c>
      <c r="K19" s="9">
        <v>12.9</v>
      </c>
      <c r="L19" s="9">
        <v>16.399999999999999</v>
      </c>
      <c r="M19" s="9">
        <v>69.75833333333334</v>
      </c>
      <c r="N19" s="9">
        <v>32.200000000000003</v>
      </c>
      <c r="O19" s="10">
        <v>0.63541666666666663</v>
      </c>
      <c r="P19" t="s">
        <v>25</v>
      </c>
      <c r="Q19" s="9">
        <v>2.9</v>
      </c>
      <c r="R19" s="9">
        <v>14.708333333333334</v>
      </c>
      <c r="S19" s="9"/>
      <c r="T19" s="9"/>
      <c r="U19" s="9"/>
      <c r="AA19" s="10"/>
    </row>
    <row r="20" spans="1:27" x14ac:dyDescent="0.35">
      <c r="A20" s="8">
        <v>18</v>
      </c>
      <c r="B20" s="9">
        <v>19.600000000000001</v>
      </c>
      <c r="C20" s="9">
        <v>13.5</v>
      </c>
      <c r="D20">
        <v>0</v>
      </c>
      <c r="E20" s="9">
        <v>12.4</v>
      </c>
      <c r="F20" s="9">
        <v>13.5</v>
      </c>
      <c r="G20" s="9">
        <v>17.025000000000002</v>
      </c>
      <c r="H20" s="9">
        <v>16.312500000000007</v>
      </c>
      <c r="I20" s="9">
        <v>6.773958333333332</v>
      </c>
      <c r="J20" t="s">
        <v>23</v>
      </c>
      <c r="K20" s="9">
        <v>11.3</v>
      </c>
      <c r="L20" s="9">
        <v>16.5</v>
      </c>
      <c r="M20" s="9">
        <v>65.195833333333326</v>
      </c>
      <c r="N20" s="9">
        <v>41.8</v>
      </c>
      <c r="O20" s="10">
        <v>0.40625</v>
      </c>
      <c r="P20" t="s">
        <v>25</v>
      </c>
      <c r="Q20" s="9">
        <v>4.9000000000000004</v>
      </c>
      <c r="R20" s="9">
        <v>15.749999999999998</v>
      </c>
      <c r="S20" s="9"/>
      <c r="T20" s="9"/>
      <c r="U20" s="9"/>
      <c r="AA20" s="10"/>
    </row>
    <row r="21" spans="1:27" x14ac:dyDescent="0.35">
      <c r="A21" s="8">
        <v>19</v>
      </c>
      <c r="B21" s="9">
        <v>18.2</v>
      </c>
      <c r="C21" s="9">
        <v>9.9</v>
      </c>
      <c r="D21">
        <v>1</v>
      </c>
      <c r="E21" s="9">
        <v>7.4</v>
      </c>
      <c r="F21" s="9">
        <v>9.9</v>
      </c>
      <c r="G21" s="9">
        <v>17.033333333333335</v>
      </c>
      <c r="H21" s="9">
        <v>16.266666666666666</v>
      </c>
      <c r="I21" s="9">
        <v>4.1052083333333327</v>
      </c>
      <c r="J21" t="s">
        <v>23</v>
      </c>
      <c r="K21" s="9">
        <v>3.2</v>
      </c>
      <c r="L21" s="9">
        <v>15.1</v>
      </c>
      <c r="M21" s="9">
        <v>80.533333333333317</v>
      </c>
      <c r="N21" s="9">
        <v>43.5</v>
      </c>
      <c r="O21" s="10">
        <v>0.98958333333333337</v>
      </c>
      <c r="P21" t="s">
        <v>25</v>
      </c>
      <c r="Q21" s="9">
        <v>0.1</v>
      </c>
      <c r="R21" s="9">
        <v>14.979166666666666</v>
      </c>
      <c r="S21" s="9"/>
      <c r="T21" s="9"/>
      <c r="U21" s="9"/>
      <c r="AA21" s="10"/>
    </row>
    <row r="22" spans="1:27" x14ac:dyDescent="0.35">
      <c r="A22" s="8">
        <v>20</v>
      </c>
      <c r="B22" s="9">
        <v>18.600000000000001</v>
      </c>
      <c r="C22" s="9">
        <v>13.2</v>
      </c>
      <c r="D22">
        <v>0.8</v>
      </c>
      <c r="E22" s="9">
        <v>12.9</v>
      </c>
      <c r="F22" s="9">
        <v>12.8</v>
      </c>
      <c r="G22" s="9">
        <v>16.925000000000001</v>
      </c>
      <c r="H22" s="9">
        <v>16.199999999999992</v>
      </c>
      <c r="I22" s="9">
        <v>9.5166666666666693</v>
      </c>
      <c r="J22" t="s">
        <v>25</v>
      </c>
      <c r="K22" s="9">
        <v>8</v>
      </c>
      <c r="L22" s="9">
        <v>15.3</v>
      </c>
      <c r="M22" s="9">
        <v>71.016666666666666</v>
      </c>
      <c r="N22" s="9">
        <v>49.9</v>
      </c>
      <c r="O22" s="10">
        <v>0.625</v>
      </c>
      <c r="P22" t="s">
        <v>23</v>
      </c>
      <c r="Q22" s="9">
        <v>6.4</v>
      </c>
      <c r="R22" s="9">
        <v>14.899999999999999</v>
      </c>
      <c r="S22" s="9"/>
      <c r="T22" s="9"/>
      <c r="U22" s="9"/>
      <c r="AA22" s="10"/>
    </row>
    <row r="23" spans="1:27" x14ac:dyDescent="0.35">
      <c r="A23" s="8">
        <v>21</v>
      </c>
      <c r="B23" s="9">
        <v>18.899999999999999</v>
      </c>
      <c r="C23" s="9">
        <v>10.199999999999999</v>
      </c>
      <c r="D23">
        <v>0.4</v>
      </c>
      <c r="E23" s="9">
        <v>8.4</v>
      </c>
      <c r="F23" s="9">
        <v>9.3000000000000007</v>
      </c>
      <c r="G23" s="9">
        <v>16.645833333333332</v>
      </c>
      <c r="H23" s="9">
        <v>16.166666666666671</v>
      </c>
      <c r="I23" s="9">
        <v>11.137499999999998</v>
      </c>
      <c r="J23" t="s">
        <v>25</v>
      </c>
      <c r="K23" s="9">
        <v>9.6999999999999993</v>
      </c>
      <c r="L23" s="9">
        <v>14.9</v>
      </c>
      <c r="M23" s="9">
        <v>72.0625</v>
      </c>
      <c r="N23" s="9">
        <v>64.400000000000006</v>
      </c>
      <c r="O23" s="10">
        <v>0.875</v>
      </c>
      <c r="P23" t="s">
        <v>25</v>
      </c>
      <c r="Q23" s="9">
        <v>2.2999999999999998</v>
      </c>
      <c r="R23" s="9">
        <v>14.354166666666666</v>
      </c>
      <c r="S23" s="9"/>
      <c r="T23" s="9"/>
      <c r="U23" s="9"/>
      <c r="AA23" s="10"/>
    </row>
    <row r="24" spans="1:27" x14ac:dyDescent="0.35">
      <c r="A24" s="8">
        <v>22</v>
      </c>
      <c r="B24" s="9">
        <v>20.100000000000001</v>
      </c>
      <c r="C24" s="9">
        <v>13.7</v>
      </c>
      <c r="D24">
        <v>5.2</v>
      </c>
      <c r="E24" s="9">
        <v>13.7</v>
      </c>
      <c r="F24" s="9">
        <v>13.9</v>
      </c>
      <c r="G24" s="9">
        <v>16.483333333333338</v>
      </c>
      <c r="H24" s="9">
        <v>16.100000000000005</v>
      </c>
      <c r="I24" s="9">
        <v>9.4781249999999968</v>
      </c>
      <c r="J24" t="s">
        <v>25</v>
      </c>
      <c r="K24" s="9">
        <v>20.9</v>
      </c>
      <c r="L24" s="9">
        <v>18.899999999999999</v>
      </c>
      <c r="M24" s="9">
        <v>70.854166666666671</v>
      </c>
      <c r="N24" s="9">
        <v>48.3</v>
      </c>
      <c r="O24" s="10">
        <v>0.38541666666666669</v>
      </c>
      <c r="P24" t="s">
        <v>23</v>
      </c>
      <c r="Q24" s="9">
        <v>2.6</v>
      </c>
      <c r="R24" s="9">
        <v>15.941666666666668</v>
      </c>
      <c r="S24" s="9"/>
      <c r="T24" s="9"/>
      <c r="U24" s="9"/>
      <c r="AA24" s="10"/>
    </row>
    <row r="25" spans="1:27" x14ac:dyDescent="0.35">
      <c r="A25" s="8">
        <v>23</v>
      </c>
      <c r="B25" s="9">
        <v>17.8</v>
      </c>
      <c r="C25" s="9">
        <v>11.4</v>
      </c>
      <c r="D25">
        <v>0</v>
      </c>
      <c r="E25" s="9">
        <v>11</v>
      </c>
      <c r="F25" s="9">
        <v>12.6</v>
      </c>
      <c r="G25" s="9">
        <v>16.587500000000006</v>
      </c>
      <c r="H25" s="9">
        <v>16.004166666666666</v>
      </c>
      <c r="I25" s="9">
        <v>9.8656250000000068</v>
      </c>
      <c r="J25" t="s">
        <v>23</v>
      </c>
      <c r="K25" s="9">
        <v>20.9</v>
      </c>
      <c r="L25" s="9">
        <v>13.8</v>
      </c>
      <c r="M25" s="9">
        <v>73.358333333333334</v>
      </c>
      <c r="N25" s="9">
        <v>61.2</v>
      </c>
      <c r="O25" s="10">
        <v>0.35416666666666669</v>
      </c>
      <c r="P25" t="s">
        <v>31</v>
      </c>
      <c r="Q25" s="9">
        <v>5</v>
      </c>
      <c r="R25" s="9">
        <v>13.995833333333337</v>
      </c>
      <c r="S25" s="9"/>
      <c r="T25" s="9"/>
      <c r="U25" s="9"/>
      <c r="AA25" s="10"/>
    </row>
    <row r="26" spans="1:27" x14ac:dyDescent="0.35">
      <c r="A26" s="8">
        <v>24</v>
      </c>
      <c r="B26" s="9">
        <v>18.399999999999999</v>
      </c>
      <c r="C26" s="9">
        <v>10.7</v>
      </c>
      <c r="D26">
        <v>2.2000000000000002</v>
      </c>
      <c r="E26" s="9">
        <v>8.6999999999999993</v>
      </c>
      <c r="F26" s="9">
        <v>9.9</v>
      </c>
      <c r="G26" s="9">
        <v>16.420833333333334</v>
      </c>
      <c r="H26" s="9">
        <v>15.979166666666663</v>
      </c>
      <c r="I26" s="9">
        <v>5.7989583333333306</v>
      </c>
      <c r="J26" t="s">
        <v>25</v>
      </c>
      <c r="K26" s="9">
        <v>3.2</v>
      </c>
      <c r="L26" s="9">
        <v>13.8</v>
      </c>
      <c r="M26" s="9">
        <v>71.30416666666666</v>
      </c>
      <c r="N26" s="9">
        <v>41.8</v>
      </c>
      <c r="O26" s="10">
        <v>0.53125</v>
      </c>
      <c r="P26" t="s">
        <v>23</v>
      </c>
      <c r="Q26" s="9">
        <v>4.3</v>
      </c>
      <c r="R26" s="9">
        <v>13.504166666666668</v>
      </c>
      <c r="S26" s="9"/>
      <c r="T26" s="9"/>
      <c r="U26" s="9"/>
      <c r="AA26" s="10"/>
    </row>
    <row r="27" spans="1:27" x14ac:dyDescent="0.35">
      <c r="A27" s="8">
        <v>25</v>
      </c>
      <c r="B27" s="9">
        <v>16.8</v>
      </c>
      <c r="C27" s="9">
        <v>8.9</v>
      </c>
      <c r="D27">
        <v>1</v>
      </c>
      <c r="E27" s="9">
        <v>6.2</v>
      </c>
      <c r="F27" s="9">
        <v>7.9</v>
      </c>
      <c r="G27" s="9">
        <v>16.158333333333331</v>
      </c>
      <c r="H27" s="9">
        <v>15.899999999999997</v>
      </c>
      <c r="I27" s="9">
        <v>8.7333333333333325</v>
      </c>
      <c r="J27" t="s">
        <v>25</v>
      </c>
      <c r="K27" s="9">
        <v>14.5</v>
      </c>
      <c r="L27" s="9">
        <v>14.9</v>
      </c>
      <c r="M27" s="9">
        <v>75.783333333333317</v>
      </c>
      <c r="N27" s="9">
        <v>53.1</v>
      </c>
      <c r="O27" s="10">
        <v>0.55208333333333337</v>
      </c>
      <c r="P27" t="s">
        <v>33</v>
      </c>
      <c r="Q27" s="9">
        <v>2.6</v>
      </c>
      <c r="R27" s="9">
        <v>13.295833333333334</v>
      </c>
      <c r="S27" s="9"/>
      <c r="T27" s="9"/>
      <c r="U27" s="9"/>
      <c r="AA27" s="10"/>
    </row>
    <row r="28" spans="1:27" x14ac:dyDescent="0.35">
      <c r="A28" s="8">
        <v>26</v>
      </c>
      <c r="B28" s="9">
        <v>18.3</v>
      </c>
      <c r="C28" s="9">
        <v>13.5</v>
      </c>
      <c r="D28">
        <v>0</v>
      </c>
      <c r="E28" s="9">
        <v>11.9</v>
      </c>
      <c r="F28" s="9">
        <v>12</v>
      </c>
      <c r="G28" s="9">
        <v>15.900000000000004</v>
      </c>
      <c r="H28" s="9">
        <v>15.82083333333334</v>
      </c>
      <c r="I28" s="9">
        <v>4.8125000000000009</v>
      </c>
      <c r="J28" t="s">
        <v>25</v>
      </c>
      <c r="K28" s="9">
        <v>11.3</v>
      </c>
      <c r="L28" s="9">
        <v>15.7</v>
      </c>
      <c r="M28" s="9">
        <v>76.295833333333334</v>
      </c>
      <c r="N28" s="9">
        <v>30.6</v>
      </c>
      <c r="O28" s="10">
        <v>0.36458333333333331</v>
      </c>
      <c r="P28" t="s">
        <v>25</v>
      </c>
      <c r="Q28" s="9">
        <v>1.4</v>
      </c>
      <c r="R28" s="9">
        <v>15.46666666666667</v>
      </c>
      <c r="S28" s="9"/>
      <c r="T28" s="9"/>
      <c r="U28" s="9"/>
      <c r="AA28" s="10"/>
    </row>
    <row r="29" spans="1:27" x14ac:dyDescent="0.35">
      <c r="A29" s="8">
        <v>27</v>
      </c>
      <c r="B29" s="9">
        <v>18.600000000000001</v>
      </c>
      <c r="C29" s="9">
        <v>14.3</v>
      </c>
      <c r="D29">
        <v>1</v>
      </c>
      <c r="E29" s="9">
        <v>13.3</v>
      </c>
      <c r="F29" s="9">
        <v>14.1</v>
      </c>
      <c r="G29" s="9">
        <v>16.029166666666672</v>
      </c>
      <c r="H29" s="9">
        <v>15.720833333333326</v>
      </c>
      <c r="I29" s="9">
        <v>4.9062499999999973</v>
      </c>
      <c r="J29" t="s">
        <v>23</v>
      </c>
      <c r="K29" s="9">
        <v>8</v>
      </c>
      <c r="L29" s="9">
        <v>18.2</v>
      </c>
      <c r="M29" s="9">
        <v>78.033333333333331</v>
      </c>
      <c r="N29" s="9">
        <v>33.799999999999997</v>
      </c>
      <c r="O29" s="10">
        <v>0.40625</v>
      </c>
      <c r="P29" t="s">
        <v>23</v>
      </c>
      <c r="Q29" s="9">
        <v>0.2</v>
      </c>
      <c r="R29" s="9">
        <v>16.379166666666666</v>
      </c>
      <c r="S29" s="9"/>
      <c r="T29" s="9"/>
      <c r="U29" s="9"/>
      <c r="AA29" s="10"/>
    </row>
    <row r="30" spans="1:27" x14ac:dyDescent="0.35">
      <c r="A30" s="8">
        <v>28</v>
      </c>
      <c r="B30" s="9">
        <v>21.8</v>
      </c>
      <c r="C30" s="9">
        <v>13.9</v>
      </c>
      <c r="D30">
        <v>0.4</v>
      </c>
      <c r="E30" s="9">
        <v>12</v>
      </c>
      <c r="F30" s="9">
        <v>12.1</v>
      </c>
      <c r="G30" s="9">
        <v>16.104166666666668</v>
      </c>
      <c r="H30" s="9">
        <v>15.65416666666667</v>
      </c>
      <c r="I30" s="9">
        <v>3.637499999999998</v>
      </c>
      <c r="J30" t="s">
        <v>25</v>
      </c>
      <c r="K30" s="9">
        <v>6.4</v>
      </c>
      <c r="L30" s="9">
        <v>17.399999999999999</v>
      </c>
      <c r="M30" s="9">
        <v>76.966666666666654</v>
      </c>
      <c r="N30" s="9">
        <v>33.799999999999997</v>
      </c>
      <c r="O30" s="10">
        <v>0.72916666666666663</v>
      </c>
      <c r="P30" t="s">
        <v>23</v>
      </c>
      <c r="Q30" s="9">
        <v>1.1000000000000001</v>
      </c>
      <c r="R30" s="9">
        <v>16.691666666666663</v>
      </c>
      <c r="S30" s="9"/>
      <c r="T30" s="9"/>
      <c r="U30" s="9"/>
      <c r="AA30" s="10"/>
    </row>
    <row r="31" spans="1:27" x14ac:dyDescent="0.35">
      <c r="A31" s="8">
        <v>29</v>
      </c>
      <c r="B31" s="9">
        <v>19.3</v>
      </c>
      <c r="C31" s="9">
        <v>10.8</v>
      </c>
      <c r="D31">
        <v>0</v>
      </c>
      <c r="E31" s="9">
        <v>7.3</v>
      </c>
      <c r="F31" s="9">
        <v>9.4</v>
      </c>
      <c r="G31" s="9">
        <v>16.229166666666664</v>
      </c>
      <c r="H31" s="9">
        <v>15.600000000000003</v>
      </c>
      <c r="I31" s="9">
        <v>6.5322916666666657</v>
      </c>
      <c r="J31" t="s">
        <v>25</v>
      </c>
      <c r="K31" s="9">
        <v>8</v>
      </c>
      <c r="L31" s="9">
        <v>15.4</v>
      </c>
      <c r="M31" s="9">
        <v>72.749999999999986</v>
      </c>
      <c r="N31" s="9">
        <v>41.8</v>
      </c>
      <c r="O31" s="10">
        <v>0.46875</v>
      </c>
      <c r="P31" t="s">
        <v>23</v>
      </c>
      <c r="Q31" s="9">
        <v>4.8</v>
      </c>
      <c r="R31" s="9">
        <v>14.454166666666667</v>
      </c>
      <c r="S31" s="9"/>
      <c r="T31" s="13"/>
      <c r="U31" s="9"/>
      <c r="AA31" s="10"/>
    </row>
    <row r="32" spans="1:27" x14ac:dyDescent="0.35">
      <c r="A32" s="8">
        <v>30</v>
      </c>
      <c r="B32" s="9">
        <v>20.6</v>
      </c>
      <c r="C32" s="9">
        <v>8.5</v>
      </c>
      <c r="D32">
        <v>0</v>
      </c>
      <c r="E32" s="9">
        <v>5.0999999999999996</v>
      </c>
      <c r="F32" s="9">
        <v>7.7</v>
      </c>
      <c r="G32" s="9">
        <v>16.145833333333332</v>
      </c>
      <c r="H32" s="9">
        <v>15.600000000000003</v>
      </c>
      <c r="I32" s="9">
        <v>2.9333333333333349</v>
      </c>
      <c r="J32" t="s">
        <v>31</v>
      </c>
      <c r="K32" s="9">
        <v>4.8</v>
      </c>
      <c r="L32" s="9">
        <v>15.4</v>
      </c>
      <c r="M32" s="9">
        <v>70.583333333333329</v>
      </c>
      <c r="N32" s="9">
        <v>24.1</v>
      </c>
      <c r="O32" s="10">
        <v>0.45833333333333331</v>
      </c>
      <c r="P32" t="s">
        <v>31</v>
      </c>
      <c r="Q32" s="9">
        <v>6.7</v>
      </c>
      <c r="R32" s="9">
        <v>13.437500000000002</v>
      </c>
      <c r="S32" s="9"/>
      <c r="T32" s="9"/>
      <c r="U32" s="9"/>
      <c r="AA32" s="10"/>
    </row>
    <row r="33" spans="1:28" x14ac:dyDescent="0.35">
      <c r="A33" s="8">
        <v>31</v>
      </c>
      <c r="B33" s="9">
        <v>19.100000000000001</v>
      </c>
      <c r="C33" s="9">
        <v>4.9000000000000004</v>
      </c>
      <c r="D33">
        <v>0</v>
      </c>
      <c r="E33" s="9">
        <v>2.7</v>
      </c>
      <c r="F33" s="9">
        <v>6.1</v>
      </c>
      <c r="G33" s="9">
        <v>16.256521739130431</v>
      </c>
      <c r="H33" s="9">
        <v>15.600000000000003</v>
      </c>
      <c r="I33" s="9">
        <v>4.9822916666666677</v>
      </c>
      <c r="J33" t="s">
        <v>29</v>
      </c>
      <c r="K33" s="9">
        <v>1.6</v>
      </c>
      <c r="L33" s="9">
        <v>14.9</v>
      </c>
      <c r="M33" s="9">
        <v>80.526086956521738</v>
      </c>
      <c r="N33" s="9">
        <v>30.6</v>
      </c>
      <c r="O33" s="10">
        <v>0.53125</v>
      </c>
      <c r="P33" t="s">
        <v>28</v>
      </c>
      <c r="Q33" s="9">
        <v>6.3</v>
      </c>
      <c r="R33" s="9">
        <v>12.230434782608697</v>
      </c>
      <c r="S33" s="9"/>
      <c r="T33" s="9"/>
      <c r="U33" s="9"/>
      <c r="AA33" s="10"/>
    </row>
    <row r="34" spans="1:28" x14ac:dyDescent="0.35">
      <c r="A34" s="14" t="s">
        <v>18</v>
      </c>
      <c r="B34" s="15">
        <f>AVERAGE(B3:B33)</f>
        <v>20.151612903225804</v>
      </c>
      <c r="C34" s="15">
        <f>AVERAGE(C3:C33)</f>
        <v>11.732258064516126</v>
      </c>
      <c r="D34" s="15">
        <f>SUM(D3:D33)</f>
        <v>24.799999999999997</v>
      </c>
      <c r="E34" s="15">
        <f>AVERAGE(E3:E33)</f>
        <v>9.7516129032258085</v>
      </c>
      <c r="F34" s="15">
        <f>AVERAGE(F3:F33)</f>
        <v>11.532258064516132</v>
      </c>
      <c r="G34" s="15">
        <f>AVERAGE(G3:G33)</f>
        <v>17.358415147265081</v>
      </c>
      <c r="H34" s="15">
        <f>AVERAGE(H3:H33)</f>
        <v>16.190620617110802</v>
      </c>
      <c r="I34" s="15">
        <f>AVERAGE(I3:I33)</f>
        <v>5.8668682795698928</v>
      </c>
      <c r="J34" s="15"/>
      <c r="K34" s="15"/>
      <c r="L34" s="16">
        <f>AVERAGE(L3:L33)</f>
        <v>16.338709677419349</v>
      </c>
      <c r="M34" s="15">
        <f>AVERAGE(M3:M33)</f>
        <v>73.895324918186063</v>
      </c>
      <c r="N34" s="15">
        <f>MAX(N3:N33)</f>
        <v>64.400000000000006</v>
      </c>
      <c r="O34" s="17"/>
      <c r="P34" s="18"/>
      <c r="Q34" s="19">
        <v>174.5</v>
      </c>
      <c r="R34" s="20">
        <f>AVERAGE(R3:R33)</f>
        <v>15.63370149602618</v>
      </c>
      <c r="S34" s="21"/>
      <c r="AA34" s="10"/>
    </row>
    <row r="35" spans="1:28" x14ac:dyDescent="0.35">
      <c r="A35" s="22" t="s">
        <v>19</v>
      </c>
      <c r="B35" s="15">
        <f>MAX(B3:B33)</f>
        <v>24.4</v>
      </c>
      <c r="C35" s="15">
        <f>MIN(C3:C33)</f>
        <v>4.9000000000000004</v>
      </c>
      <c r="D35" s="15">
        <f>MAX(D3:D33)</f>
        <v>5.2</v>
      </c>
      <c r="E35" s="15">
        <f>MIN(E3:E33)</f>
        <v>2.7</v>
      </c>
      <c r="F35" s="15">
        <f>MIN(F3:F33)</f>
        <v>6.1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5">
        <f>MAX(Q3:Q33)</f>
        <v>8.8000000000000007</v>
      </c>
      <c r="R35" s="20">
        <f>MIN(R3:R33)</f>
        <v>12.230434782608697</v>
      </c>
      <c r="S35" s="21"/>
      <c r="AA35" s="10"/>
    </row>
    <row r="36" spans="1:28" x14ac:dyDescent="0.35">
      <c r="AA36" s="10"/>
    </row>
    <row r="37" spans="1:28" x14ac:dyDescent="0.35">
      <c r="B37" s="23">
        <f>AVERAGE(B34,C34)</f>
        <v>15.941935483870964</v>
      </c>
      <c r="C37">
        <f>COUNTIF(C3:C33,"&lt;0")</f>
        <v>0</v>
      </c>
      <c r="D37">
        <f>COUNTIF(D3:D33,"&gt;0.1")</f>
        <v>17</v>
      </c>
      <c r="E37">
        <f>COUNTIF(E3:E33,"&lt;0")</f>
        <v>0</v>
      </c>
      <c r="L37" s="25"/>
      <c r="Q37">
        <f>COUNTIF(Q3:Q33,"&lt;0.05")</f>
        <v>0</v>
      </c>
      <c r="AB37" s="10"/>
    </row>
    <row r="38" spans="1:28" x14ac:dyDescent="0.35">
      <c r="D38">
        <f>COUNTIF(D3:D33,"&gt;0.9")</f>
        <v>12</v>
      </c>
    </row>
    <row r="39" spans="1:28" x14ac:dyDescent="0.35">
      <c r="Q39" t="s">
        <v>20</v>
      </c>
    </row>
    <row r="41" spans="1:28" x14ac:dyDescent="0.35">
      <c r="Q41" s="9">
        <f>SUM(Q3:Q33)</f>
        <v>110.19999999999997</v>
      </c>
      <c r="R41" t="s">
        <v>21</v>
      </c>
    </row>
  </sheetData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C64E3-72DF-4177-A17B-5D4DC16174F3}">
  <sheetPr>
    <pageSetUpPr fitToPage="1"/>
  </sheetPr>
  <dimension ref="A1:AB41"/>
  <sheetViews>
    <sheetView workbookViewId="0"/>
  </sheetViews>
  <sheetFormatPr defaultRowHeight="14.5" x14ac:dyDescent="0.35"/>
  <cols>
    <col min="15" max="15" width="12.453125" customWidth="1"/>
  </cols>
  <sheetData>
    <row r="1" spans="1:27" x14ac:dyDescent="0.35">
      <c r="A1" s="1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30" x14ac:dyDescent="0.3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/>
    </row>
    <row r="3" spans="1:27" x14ac:dyDescent="0.35">
      <c r="A3" s="8">
        <v>1</v>
      </c>
      <c r="B3" s="9">
        <v>15.8</v>
      </c>
      <c r="C3" s="9">
        <v>11.4</v>
      </c>
      <c r="D3">
        <v>0.8</v>
      </c>
      <c r="E3" s="9">
        <v>9</v>
      </c>
      <c r="F3" s="9">
        <v>13</v>
      </c>
      <c r="G3" s="9">
        <v>16.358333333333341</v>
      </c>
      <c r="H3" s="9">
        <v>15.600000000000003</v>
      </c>
      <c r="I3" s="9">
        <v>5.2083333333333313</v>
      </c>
      <c r="J3" t="s">
        <v>29</v>
      </c>
      <c r="K3" s="9">
        <v>8</v>
      </c>
      <c r="L3" s="9">
        <v>14.5</v>
      </c>
      <c r="M3" s="9">
        <v>92.55416666666666</v>
      </c>
      <c r="N3" s="9">
        <v>25.7</v>
      </c>
      <c r="O3" s="10">
        <v>0.41666666666666669</v>
      </c>
      <c r="P3" t="s">
        <v>29</v>
      </c>
      <c r="Q3" s="9">
        <v>0.1</v>
      </c>
      <c r="R3" s="9">
        <v>14.408333333333333</v>
      </c>
      <c r="S3" s="9"/>
      <c r="T3" s="9"/>
      <c r="U3" s="9"/>
      <c r="V3" s="9"/>
      <c r="W3" s="9"/>
      <c r="AA3" s="10"/>
    </row>
    <row r="4" spans="1:27" x14ac:dyDescent="0.35">
      <c r="A4" s="8">
        <v>2</v>
      </c>
      <c r="B4" s="9">
        <v>18.899999999999999</v>
      </c>
      <c r="C4" s="9">
        <v>14.5</v>
      </c>
      <c r="D4">
        <v>0</v>
      </c>
      <c r="E4" s="9">
        <v>14.7</v>
      </c>
      <c r="F4" s="9">
        <v>15.2</v>
      </c>
      <c r="G4" s="9">
        <v>16.391666666666669</v>
      </c>
      <c r="H4" s="9">
        <v>15.600000000000003</v>
      </c>
      <c r="I4" s="9">
        <v>2.1854166666666655</v>
      </c>
      <c r="J4" t="s">
        <v>24</v>
      </c>
      <c r="K4" s="9">
        <v>1.6</v>
      </c>
      <c r="L4" s="9">
        <v>15.5</v>
      </c>
      <c r="M4" s="9">
        <v>90.291666666666671</v>
      </c>
      <c r="N4" s="9">
        <v>25.7</v>
      </c>
      <c r="O4" s="10">
        <v>0.71875</v>
      </c>
      <c r="P4" t="s">
        <v>31</v>
      </c>
      <c r="Q4" s="9">
        <v>0.2</v>
      </c>
      <c r="R4" s="9">
        <v>16.033333333333335</v>
      </c>
      <c r="S4" s="9"/>
      <c r="T4" s="9"/>
      <c r="U4" s="9"/>
      <c r="AA4" s="10"/>
    </row>
    <row r="5" spans="1:27" x14ac:dyDescent="0.35">
      <c r="A5" s="8">
        <v>3</v>
      </c>
      <c r="B5" s="9">
        <v>20.5</v>
      </c>
      <c r="C5" s="9">
        <v>12.4</v>
      </c>
      <c r="D5">
        <v>1.2</v>
      </c>
      <c r="E5" s="9">
        <v>10.6</v>
      </c>
      <c r="F5" s="9">
        <v>12.4</v>
      </c>
      <c r="G5" s="9">
        <v>16.520833333333339</v>
      </c>
      <c r="H5" s="9">
        <v>15.600000000000003</v>
      </c>
      <c r="I5" s="9">
        <v>2.2333333333333343</v>
      </c>
      <c r="J5" t="s">
        <v>28</v>
      </c>
      <c r="K5" s="9">
        <v>3.2</v>
      </c>
      <c r="L5" s="9">
        <v>14.3</v>
      </c>
      <c r="M5" s="9">
        <v>76.2</v>
      </c>
      <c r="N5" s="9">
        <v>19.3</v>
      </c>
      <c r="O5" s="10">
        <v>0.57291666666666663</v>
      </c>
      <c r="P5" t="s">
        <v>27</v>
      </c>
      <c r="Q5" s="9">
        <v>4.0999999999999996</v>
      </c>
      <c r="R5" s="9">
        <v>15.087500000000006</v>
      </c>
      <c r="S5" s="9"/>
      <c r="T5" s="9"/>
      <c r="U5" s="9"/>
      <c r="AA5" s="10"/>
    </row>
    <row r="6" spans="1:27" x14ac:dyDescent="0.35">
      <c r="A6" s="8">
        <v>4</v>
      </c>
      <c r="B6" s="9">
        <v>17.7</v>
      </c>
      <c r="C6" s="9">
        <v>9.4</v>
      </c>
      <c r="D6">
        <v>1.4</v>
      </c>
      <c r="E6" s="9">
        <v>7.5</v>
      </c>
      <c r="F6" s="9">
        <v>10.8</v>
      </c>
      <c r="G6" s="9">
        <v>16.708333333333332</v>
      </c>
      <c r="H6" s="9">
        <v>15.600000000000003</v>
      </c>
      <c r="I6" s="9">
        <v>4.210416666666668</v>
      </c>
      <c r="J6" t="s">
        <v>27</v>
      </c>
      <c r="K6" s="9">
        <v>0</v>
      </c>
      <c r="L6" s="9">
        <v>12.8</v>
      </c>
      <c r="M6" s="9">
        <v>80.104166666666671</v>
      </c>
      <c r="N6" s="9">
        <v>24.1</v>
      </c>
      <c r="O6" s="10">
        <v>0.98958333333333337</v>
      </c>
      <c r="P6" t="s">
        <v>28</v>
      </c>
      <c r="Q6" s="9">
        <v>0.6</v>
      </c>
      <c r="R6" s="9">
        <v>12.891666666666667</v>
      </c>
      <c r="S6" s="9"/>
      <c r="T6" s="9"/>
      <c r="U6" s="9"/>
      <c r="AA6" s="10"/>
    </row>
    <row r="7" spans="1:27" x14ac:dyDescent="0.35">
      <c r="A7" s="8">
        <v>5</v>
      </c>
      <c r="B7" s="9">
        <v>16.100000000000001</v>
      </c>
      <c r="C7" s="9">
        <v>12.4</v>
      </c>
      <c r="D7">
        <v>2.6</v>
      </c>
      <c r="E7" s="9">
        <v>12.2</v>
      </c>
      <c r="F7" s="9">
        <v>13.8</v>
      </c>
      <c r="G7" s="9">
        <v>16.641666666666669</v>
      </c>
      <c r="H7" s="9">
        <v>15.600000000000003</v>
      </c>
      <c r="I7" s="9">
        <v>13.896875</v>
      </c>
      <c r="J7" t="s">
        <v>26</v>
      </c>
      <c r="K7" s="9">
        <v>12.9</v>
      </c>
      <c r="L7" s="9">
        <v>13.4</v>
      </c>
      <c r="M7" s="9">
        <v>95.241666666666674</v>
      </c>
      <c r="N7" s="9">
        <v>41.8</v>
      </c>
      <c r="O7" s="10">
        <v>0.61458333333333337</v>
      </c>
      <c r="P7" t="s">
        <v>30</v>
      </c>
      <c r="Q7" s="9">
        <v>0</v>
      </c>
      <c r="R7" s="9">
        <v>13.704166666666666</v>
      </c>
      <c r="S7" s="9"/>
      <c r="T7" s="11"/>
      <c r="U7" s="9"/>
      <c r="AA7" s="10"/>
    </row>
    <row r="8" spans="1:27" x14ac:dyDescent="0.35">
      <c r="A8" s="8">
        <v>6</v>
      </c>
      <c r="B8" s="9">
        <v>20.5</v>
      </c>
      <c r="C8" s="9">
        <v>13.4</v>
      </c>
      <c r="D8">
        <v>0.2</v>
      </c>
      <c r="E8" s="9">
        <v>13.9</v>
      </c>
      <c r="F8" s="9">
        <v>14.5</v>
      </c>
      <c r="G8" s="9">
        <v>16.533333333333335</v>
      </c>
      <c r="H8" s="9">
        <v>15.600000000000003</v>
      </c>
      <c r="I8" s="9">
        <v>9.3531249999999932</v>
      </c>
      <c r="J8" t="s">
        <v>26</v>
      </c>
      <c r="K8" s="9">
        <v>12.9</v>
      </c>
      <c r="L8" s="9">
        <v>16.100000000000001</v>
      </c>
      <c r="M8" s="9">
        <v>91.462499999999991</v>
      </c>
      <c r="N8">
        <v>29</v>
      </c>
      <c r="O8" s="10">
        <v>0.66666666666666663</v>
      </c>
      <c r="P8" t="s">
        <v>28</v>
      </c>
      <c r="Q8" s="9">
        <v>0.3</v>
      </c>
      <c r="R8" s="9">
        <v>16.254166666666666</v>
      </c>
      <c r="S8" s="9"/>
      <c r="T8" s="9"/>
      <c r="U8" s="9"/>
      <c r="AA8" s="10"/>
    </row>
    <row r="9" spans="1:27" x14ac:dyDescent="0.35">
      <c r="A9" s="8">
        <v>7</v>
      </c>
      <c r="B9" s="9">
        <v>21.7</v>
      </c>
      <c r="C9" s="9">
        <v>14.6</v>
      </c>
      <c r="D9">
        <v>0.4</v>
      </c>
      <c r="E9" s="9">
        <v>14.8</v>
      </c>
      <c r="F9" s="9">
        <v>15.5</v>
      </c>
      <c r="G9" s="9">
        <v>16.958333333333336</v>
      </c>
      <c r="H9" s="9">
        <v>15.600000000000003</v>
      </c>
      <c r="I9" s="9">
        <v>5.5572916666666679</v>
      </c>
      <c r="J9" t="s">
        <v>26</v>
      </c>
      <c r="K9" s="9">
        <v>8</v>
      </c>
      <c r="L9" s="9">
        <v>15.4</v>
      </c>
      <c r="M9" s="9">
        <v>90.358333333333348</v>
      </c>
      <c r="N9">
        <v>27.4</v>
      </c>
      <c r="O9" s="10">
        <v>0.76041666666666663</v>
      </c>
      <c r="P9" t="s">
        <v>26</v>
      </c>
      <c r="Q9" s="9">
        <v>0.8</v>
      </c>
      <c r="R9" s="9">
        <v>16.416666666666668</v>
      </c>
      <c r="S9" s="9"/>
      <c r="T9" s="9"/>
      <c r="U9" s="9"/>
      <c r="AA9" s="10"/>
    </row>
    <row r="10" spans="1:27" x14ac:dyDescent="0.35">
      <c r="A10" s="8">
        <v>8</v>
      </c>
      <c r="B10" s="9">
        <v>15.8</v>
      </c>
      <c r="C10" s="9">
        <v>14.4</v>
      </c>
      <c r="D10">
        <v>15</v>
      </c>
      <c r="E10" s="9">
        <v>14.5</v>
      </c>
      <c r="F10" s="9">
        <v>15.6</v>
      </c>
      <c r="G10" s="9">
        <v>17.112500000000001</v>
      </c>
      <c r="H10" s="9">
        <v>15.600000000000003</v>
      </c>
      <c r="I10" s="9">
        <v>4.2437499999999977</v>
      </c>
      <c r="J10" t="s">
        <v>28</v>
      </c>
      <c r="K10" s="9">
        <v>4.8</v>
      </c>
      <c r="L10" s="9">
        <v>14.9</v>
      </c>
      <c r="M10" s="9">
        <v>94.850000000000023</v>
      </c>
      <c r="N10" s="9">
        <v>29</v>
      </c>
      <c r="O10" s="10">
        <v>0.98958333333333337</v>
      </c>
      <c r="P10" t="s">
        <v>26</v>
      </c>
      <c r="Q10" s="9">
        <v>0</v>
      </c>
      <c r="R10" s="9">
        <v>14.679166666666667</v>
      </c>
      <c r="S10" s="9"/>
      <c r="T10" s="9"/>
      <c r="U10" s="9"/>
      <c r="AA10" s="10"/>
    </row>
    <row r="11" spans="1:27" x14ac:dyDescent="0.35">
      <c r="A11" s="8">
        <v>9</v>
      </c>
      <c r="B11" s="9">
        <v>15.5</v>
      </c>
      <c r="C11" s="9">
        <v>10.6</v>
      </c>
      <c r="D11">
        <v>0.4</v>
      </c>
      <c r="E11" s="9">
        <v>10.6</v>
      </c>
      <c r="F11" s="9">
        <v>12.2</v>
      </c>
      <c r="G11" s="9">
        <v>16.779166666666661</v>
      </c>
      <c r="H11" s="9">
        <v>15.674999999999992</v>
      </c>
      <c r="I11" s="9">
        <v>7.3156250000000016</v>
      </c>
      <c r="J11" t="s">
        <v>27</v>
      </c>
      <c r="K11" s="9">
        <v>4.8</v>
      </c>
      <c r="L11" s="9">
        <v>12</v>
      </c>
      <c r="M11" s="9">
        <v>82.520833333333329</v>
      </c>
      <c r="N11" s="9">
        <v>37</v>
      </c>
      <c r="O11" s="10">
        <v>0.94791666666666663</v>
      </c>
      <c r="P11" t="s">
        <v>25</v>
      </c>
      <c r="Q11" s="9">
        <v>1.2</v>
      </c>
      <c r="R11" s="9">
        <v>12.350000000000001</v>
      </c>
      <c r="S11" s="9"/>
      <c r="T11" s="9"/>
      <c r="U11" s="9"/>
      <c r="AA11" s="10"/>
    </row>
    <row r="12" spans="1:27" x14ac:dyDescent="0.35">
      <c r="A12" s="8">
        <v>10</v>
      </c>
      <c r="B12" s="9">
        <v>16.3</v>
      </c>
      <c r="C12" s="9">
        <v>10.5</v>
      </c>
      <c r="D12">
        <v>0</v>
      </c>
      <c r="E12" s="9">
        <v>10.199999999999999</v>
      </c>
      <c r="F12" s="9">
        <v>11.8</v>
      </c>
      <c r="G12" s="9">
        <v>16.458333333333329</v>
      </c>
      <c r="H12" s="9">
        <v>15.699999999999994</v>
      </c>
      <c r="I12" s="9">
        <v>11.688541666666671</v>
      </c>
      <c r="J12" t="s">
        <v>23</v>
      </c>
      <c r="K12" s="9">
        <v>17.7</v>
      </c>
      <c r="L12" s="9">
        <v>12</v>
      </c>
      <c r="M12" s="9">
        <v>69.229166666666657</v>
      </c>
      <c r="N12" s="9">
        <v>70.8</v>
      </c>
      <c r="O12" s="10">
        <v>0.47916666666666669</v>
      </c>
      <c r="P12" t="s">
        <v>40</v>
      </c>
      <c r="Q12" s="9">
        <v>6.4</v>
      </c>
      <c r="R12" s="9">
        <v>12.525</v>
      </c>
      <c r="S12" s="9"/>
      <c r="T12" s="9"/>
      <c r="U12" s="9"/>
      <c r="AA12" s="10"/>
    </row>
    <row r="13" spans="1:27" x14ac:dyDescent="0.35">
      <c r="A13" s="8">
        <v>11</v>
      </c>
      <c r="B13" s="9">
        <v>15.5</v>
      </c>
      <c r="C13" s="9">
        <v>6.5</v>
      </c>
      <c r="D13">
        <v>0.2</v>
      </c>
      <c r="E13" s="9">
        <v>4</v>
      </c>
      <c r="F13" s="9">
        <v>5.2</v>
      </c>
      <c r="G13" s="9">
        <v>15.979166666666666</v>
      </c>
      <c r="H13" s="9">
        <v>15.616666666666672</v>
      </c>
      <c r="I13" s="9">
        <v>7.832291666666662</v>
      </c>
      <c r="J13" t="s">
        <v>23</v>
      </c>
      <c r="K13" s="9">
        <v>14.5</v>
      </c>
      <c r="L13" s="9">
        <v>11.4</v>
      </c>
      <c r="M13" s="9">
        <v>68.325000000000003</v>
      </c>
      <c r="N13" s="9">
        <v>41.8</v>
      </c>
      <c r="O13" s="10">
        <v>0.44791666666666669</v>
      </c>
      <c r="P13" t="s">
        <v>31</v>
      </c>
      <c r="Q13" s="9">
        <v>6.5</v>
      </c>
      <c r="R13" s="9">
        <v>9.6291666666666682</v>
      </c>
      <c r="S13" s="9"/>
      <c r="T13" s="9"/>
      <c r="U13" s="9"/>
      <c r="AA13" s="10"/>
    </row>
    <row r="14" spans="1:27" x14ac:dyDescent="0.35">
      <c r="A14" s="8">
        <v>12</v>
      </c>
      <c r="B14" s="9">
        <v>15</v>
      </c>
      <c r="C14" s="9">
        <v>4.2</v>
      </c>
      <c r="D14">
        <v>0</v>
      </c>
      <c r="E14" s="9">
        <v>1.3</v>
      </c>
      <c r="F14" s="9">
        <v>3.6</v>
      </c>
      <c r="G14" s="9">
        <v>15.495833333333335</v>
      </c>
      <c r="H14" s="9">
        <v>15.562499999999998</v>
      </c>
      <c r="I14" s="9">
        <v>4.5937499999999991</v>
      </c>
      <c r="J14" t="s">
        <v>27</v>
      </c>
      <c r="K14" s="9">
        <v>8</v>
      </c>
      <c r="L14" s="12">
        <v>11</v>
      </c>
      <c r="M14" s="9">
        <v>74.174999999999983</v>
      </c>
      <c r="N14" s="9">
        <v>37</v>
      </c>
      <c r="O14" s="10">
        <v>0.57291666666666663</v>
      </c>
      <c r="P14" t="s">
        <v>26</v>
      </c>
      <c r="Q14" s="9">
        <v>6.5</v>
      </c>
      <c r="R14" s="9">
        <v>8.3250000000000011</v>
      </c>
      <c r="S14" s="9"/>
      <c r="T14" s="13"/>
      <c r="U14" s="9"/>
      <c r="AA14" s="10"/>
    </row>
    <row r="15" spans="1:27" x14ac:dyDescent="0.35">
      <c r="A15" s="8">
        <v>13</v>
      </c>
      <c r="B15" s="9">
        <v>16</v>
      </c>
      <c r="C15" s="9">
        <v>1.3</v>
      </c>
      <c r="D15">
        <v>0</v>
      </c>
      <c r="E15" s="9">
        <v>-1.3</v>
      </c>
      <c r="F15" s="9">
        <v>2.2999999999999998</v>
      </c>
      <c r="G15" s="9">
        <v>15.104166666666671</v>
      </c>
      <c r="H15" s="9">
        <v>15.445833333333328</v>
      </c>
      <c r="I15" s="9">
        <v>2.3843749999999999</v>
      </c>
      <c r="J15" t="s">
        <v>33</v>
      </c>
      <c r="K15" s="9">
        <v>0</v>
      </c>
      <c r="L15" s="9">
        <v>10.3</v>
      </c>
      <c r="M15" s="9">
        <v>71.924999999999997</v>
      </c>
      <c r="N15" s="9">
        <v>22.5</v>
      </c>
      <c r="O15" s="10">
        <v>0.47916666666666669</v>
      </c>
      <c r="P15" t="s">
        <v>23</v>
      </c>
      <c r="Q15" s="9">
        <v>5.9</v>
      </c>
      <c r="R15" s="9">
        <v>8.8458333333333332</v>
      </c>
      <c r="S15" s="9"/>
      <c r="T15" s="9"/>
      <c r="U15" s="9"/>
      <c r="AA15" s="10"/>
    </row>
    <row r="16" spans="1:27" x14ac:dyDescent="0.35">
      <c r="A16" s="8">
        <v>14</v>
      </c>
      <c r="B16" s="9">
        <v>18.5</v>
      </c>
      <c r="C16" s="9">
        <v>8.6</v>
      </c>
      <c r="D16">
        <v>0</v>
      </c>
      <c r="E16" s="9">
        <v>6</v>
      </c>
      <c r="F16" s="9">
        <v>9.1</v>
      </c>
      <c r="G16" s="9">
        <v>15.020833333333337</v>
      </c>
      <c r="H16" s="9">
        <v>15.32083333333334</v>
      </c>
      <c r="I16" s="9">
        <v>7.9645833333333274</v>
      </c>
      <c r="J16" t="s">
        <v>25</v>
      </c>
      <c r="K16" s="9">
        <v>12.9</v>
      </c>
      <c r="L16" s="9">
        <v>14.3</v>
      </c>
      <c r="M16" s="9">
        <v>73.775000000000006</v>
      </c>
      <c r="N16" s="9">
        <v>49.9</v>
      </c>
      <c r="O16" s="10">
        <v>0.5625</v>
      </c>
      <c r="P16" t="s">
        <v>23</v>
      </c>
      <c r="Q16" s="9">
        <v>3</v>
      </c>
      <c r="R16" s="9">
        <v>13.945833333333333</v>
      </c>
      <c r="S16" s="9"/>
      <c r="T16" s="9"/>
      <c r="U16" s="9"/>
      <c r="AA16" s="10"/>
    </row>
    <row r="17" spans="1:27" x14ac:dyDescent="0.35">
      <c r="A17" s="8">
        <v>15</v>
      </c>
      <c r="B17" s="9">
        <v>18.8</v>
      </c>
      <c r="C17" s="9">
        <v>13.2</v>
      </c>
      <c r="D17">
        <v>0</v>
      </c>
      <c r="E17" s="9">
        <v>11.5</v>
      </c>
      <c r="F17" s="9">
        <v>12.4</v>
      </c>
      <c r="G17" s="9">
        <v>15.154166666666667</v>
      </c>
      <c r="H17" s="9">
        <v>15.199999999999994</v>
      </c>
      <c r="I17" s="9">
        <v>5.7874999999999988</v>
      </c>
      <c r="J17" t="s">
        <v>25</v>
      </c>
      <c r="K17" s="9">
        <v>4.8</v>
      </c>
      <c r="L17" s="9">
        <v>15.4</v>
      </c>
      <c r="M17" s="9">
        <v>78.816666666666677</v>
      </c>
      <c r="N17" s="9">
        <v>35.4</v>
      </c>
      <c r="O17" s="10">
        <v>0.54166666666666663</v>
      </c>
      <c r="P17" t="s">
        <v>25</v>
      </c>
      <c r="Q17" s="9">
        <v>1.9</v>
      </c>
      <c r="R17" s="9">
        <v>14.6625</v>
      </c>
      <c r="S17" s="9"/>
      <c r="T17" s="9"/>
      <c r="U17" s="9"/>
      <c r="AA17" s="10"/>
    </row>
    <row r="18" spans="1:27" x14ac:dyDescent="0.35">
      <c r="A18" s="8">
        <v>16</v>
      </c>
      <c r="B18" s="9">
        <v>18.899999999999999</v>
      </c>
      <c r="C18" s="9">
        <v>6.2</v>
      </c>
      <c r="D18">
        <v>0</v>
      </c>
      <c r="E18" s="9">
        <v>2.9</v>
      </c>
      <c r="F18" s="9">
        <v>5</v>
      </c>
      <c r="G18" s="9">
        <v>15.158333333333333</v>
      </c>
      <c r="H18" s="9">
        <v>15.104166666666671</v>
      </c>
      <c r="I18" s="9">
        <v>1.5833333333333333</v>
      </c>
      <c r="J18" t="s">
        <v>28</v>
      </c>
      <c r="K18" s="9">
        <v>1.6</v>
      </c>
      <c r="L18" s="9">
        <v>14.3</v>
      </c>
      <c r="M18" s="9">
        <v>77.149999999999991</v>
      </c>
      <c r="N18" s="9">
        <v>19.3</v>
      </c>
      <c r="O18" s="10">
        <v>0.69791666666666663</v>
      </c>
      <c r="P18" t="s">
        <v>24</v>
      </c>
      <c r="Q18" s="9">
        <v>9.3000000000000007</v>
      </c>
      <c r="R18" s="9">
        <v>12.012500000000001</v>
      </c>
      <c r="S18" s="9"/>
      <c r="T18" s="9"/>
      <c r="U18" s="9"/>
      <c r="AA18" s="10"/>
    </row>
    <row r="19" spans="1:27" x14ac:dyDescent="0.35">
      <c r="A19" s="8">
        <v>17</v>
      </c>
      <c r="B19" s="9">
        <v>21.8</v>
      </c>
      <c r="C19" s="9">
        <v>5.9</v>
      </c>
      <c r="D19">
        <v>0</v>
      </c>
      <c r="E19" s="9">
        <v>4</v>
      </c>
      <c r="F19" s="9">
        <v>6.6</v>
      </c>
      <c r="G19" s="9">
        <v>15.291666666666666</v>
      </c>
      <c r="H19" s="9">
        <v>15.100000000000003</v>
      </c>
      <c r="I19" s="9">
        <v>1.2499999999999998</v>
      </c>
      <c r="J19" t="s">
        <v>25</v>
      </c>
      <c r="K19" s="9">
        <v>1.6</v>
      </c>
      <c r="L19" s="9">
        <v>12.8</v>
      </c>
      <c r="M19" s="9">
        <v>74.5</v>
      </c>
      <c r="N19" s="9">
        <v>12.9</v>
      </c>
      <c r="O19" s="10">
        <v>0.72916666666666663</v>
      </c>
      <c r="P19" t="s">
        <v>24</v>
      </c>
      <c r="Q19" s="9">
        <v>9.5</v>
      </c>
      <c r="R19" s="9">
        <v>13.120833333333332</v>
      </c>
      <c r="S19" s="9"/>
      <c r="T19" s="9"/>
      <c r="U19" s="9"/>
      <c r="AA19" s="10"/>
    </row>
    <row r="20" spans="1:27" x14ac:dyDescent="0.35">
      <c r="A20" s="8">
        <v>18</v>
      </c>
      <c r="B20" s="9">
        <v>18.5</v>
      </c>
      <c r="C20" s="9">
        <v>6.3</v>
      </c>
      <c r="D20">
        <v>0</v>
      </c>
      <c r="E20" s="9">
        <v>3.7</v>
      </c>
      <c r="F20" s="9">
        <v>6.5</v>
      </c>
      <c r="G20" s="9">
        <v>15.470833333333339</v>
      </c>
      <c r="H20" s="9">
        <v>15.008333333333333</v>
      </c>
      <c r="I20" s="9">
        <v>2.1687500000000006</v>
      </c>
      <c r="J20" t="s">
        <v>32</v>
      </c>
      <c r="K20" s="9">
        <v>0</v>
      </c>
      <c r="L20" s="9">
        <v>11.7</v>
      </c>
      <c r="M20" s="9">
        <v>84.520833333333329</v>
      </c>
      <c r="N20" s="9">
        <v>22.5</v>
      </c>
      <c r="O20" s="10">
        <v>0.51041666666666663</v>
      </c>
      <c r="P20" t="s">
        <v>29</v>
      </c>
      <c r="Q20" s="9">
        <v>7.3</v>
      </c>
      <c r="R20" s="9">
        <v>11.6625</v>
      </c>
      <c r="S20" s="9"/>
      <c r="T20" s="9"/>
      <c r="U20" s="9"/>
      <c r="AA20" s="10"/>
    </row>
    <row r="21" spans="1:27" x14ac:dyDescent="0.35">
      <c r="A21" s="8">
        <v>19</v>
      </c>
      <c r="B21" s="9">
        <v>18.8</v>
      </c>
      <c r="C21" s="9">
        <v>9.6999999999999993</v>
      </c>
      <c r="D21">
        <v>0</v>
      </c>
      <c r="E21" s="9">
        <v>6.5</v>
      </c>
      <c r="F21" s="9">
        <v>10.9</v>
      </c>
      <c r="G21" s="9">
        <v>15.65833333333333</v>
      </c>
      <c r="H21" s="9">
        <v>15</v>
      </c>
      <c r="I21" s="9">
        <v>3.2031249999999996</v>
      </c>
      <c r="J21" t="s">
        <v>29</v>
      </c>
      <c r="K21" s="9">
        <v>1.6</v>
      </c>
      <c r="L21" s="9">
        <v>12.9</v>
      </c>
      <c r="M21" s="9">
        <v>81.779166666666654</v>
      </c>
      <c r="N21" s="9">
        <v>17.7</v>
      </c>
      <c r="O21" s="10">
        <v>0.61458333333333337</v>
      </c>
      <c r="P21" t="s">
        <v>28</v>
      </c>
      <c r="Q21" s="9">
        <v>5.5</v>
      </c>
      <c r="R21" s="9">
        <v>13.333333333333336</v>
      </c>
      <c r="S21" s="9"/>
      <c r="T21" s="9"/>
      <c r="U21" s="9"/>
      <c r="AA21" s="10"/>
    </row>
    <row r="22" spans="1:27" x14ac:dyDescent="0.35">
      <c r="A22" s="8">
        <v>20</v>
      </c>
      <c r="B22" s="9">
        <v>15.1</v>
      </c>
      <c r="C22" s="9">
        <v>12</v>
      </c>
      <c r="D22">
        <v>0.6</v>
      </c>
      <c r="E22" s="9">
        <v>12.4</v>
      </c>
      <c r="F22" s="9">
        <v>13.8</v>
      </c>
      <c r="G22" s="9">
        <v>15.933333333333328</v>
      </c>
      <c r="H22" s="9">
        <v>15.079166666666671</v>
      </c>
      <c r="I22" s="9">
        <v>6.1770833333333286</v>
      </c>
      <c r="J22" t="s">
        <v>26</v>
      </c>
      <c r="K22" s="9">
        <v>4.8</v>
      </c>
      <c r="L22" s="9">
        <v>13.7</v>
      </c>
      <c r="M22" s="9">
        <v>90.212499999999991</v>
      </c>
      <c r="N22" s="9">
        <v>25.7</v>
      </c>
      <c r="O22" s="10">
        <v>0.75</v>
      </c>
      <c r="P22" t="s">
        <v>29</v>
      </c>
      <c r="Q22" s="9">
        <v>0.1</v>
      </c>
      <c r="R22" s="9">
        <v>13.68333333333333</v>
      </c>
      <c r="S22" s="9"/>
      <c r="T22" s="9"/>
      <c r="U22" s="9"/>
      <c r="AA22" s="10"/>
    </row>
    <row r="23" spans="1:27" x14ac:dyDescent="0.35">
      <c r="A23" s="8">
        <v>21</v>
      </c>
      <c r="B23" s="9">
        <v>15.2</v>
      </c>
      <c r="C23" s="9">
        <v>12.9</v>
      </c>
      <c r="D23">
        <v>0</v>
      </c>
      <c r="E23" s="9">
        <v>12.9</v>
      </c>
      <c r="F23" s="9">
        <v>13.7</v>
      </c>
      <c r="G23" s="9">
        <v>15.837500000000007</v>
      </c>
      <c r="H23" s="9">
        <v>15.100000000000003</v>
      </c>
      <c r="I23" s="9">
        <v>6.2854166666666638</v>
      </c>
      <c r="J23" t="s">
        <v>26</v>
      </c>
      <c r="K23" s="9">
        <v>3.2</v>
      </c>
      <c r="L23" s="9">
        <v>13.1</v>
      </c>
      <c r="M23" s="9">
        <v>91.233333333333334</v>
      </c>
      <c r="N23" s="9">
        <v>24.1</v>
      </c>
      <c r="O23" s="10">
        <v>0.4375</v>
      </c>
      <c r="P23" t="s">
        <v>26</v>
      </c>
      <c r="Q23" s="9">
        <v>0</v>
      </c>
      <c r="R23" s="9">
        <v>13.3375</v>
      </c>
      <c r="S23" s="9"/>
      <c r="T23" s="9"/>
      <c r="U23" s="9"/>
      <c r="AA23" s="10"/>
    </row>
    <row r="24" spans="1:27" x14ac:dyDescent="0.35">
      <c r="A24" s="8">
        <v>22</v>
      </c>
      <c r="B24" s="9">
        <v>13</v>
      </c>
      <c r="C24" s="9">
        <v>12.2</v>
      </c>
      <c r="D24">
        <v>1.6</v>
      </c>
      <c r="E24" s="9">
        <v>12</v>
      </c>
      <c r="F24" s="9">
        <v>12.9</v>
      </c>
      <c r="G24" s="9">
        <v>15.695833333333338</v>
      </c>
      <c r="H24" s="9">
        <v>15.100000000000003</v>
      </c>
      <c r="I24" s="9">
        <v>6.796874999999992</v>
      </c>
      <c r="J24" t="s">
        <v>26</v>
      </c>
      <c r="K24" s="9">
        <v>11.3</v>
      </c>
      <c r="L24" s="9">
        <v>12.4</v>
      </c>
      <c r="M24" s="9">
        <v>89.795833333333348</v>
      </c>
      <c r="N24" s="9">
        <v>22.5</v>
      </c>
      <c r="O24" s="10">
        <v>0.46875</v>
      </c>
      <c r="P24" t="s">
        <v>28</v>
      </c>
      <c r="Q24" s="9">
        <v>0.1</v>
      </c>
      <c r="R24" s="9">
        <v>12.220833333333333</v>
      </c>
      <c r="S24" s="9"/>
      <c r="T24" s="9"/>
      <c r="U24" s="9"/>
      <c r="AA24" s="10"/>
    </row>
    <row r="25" spans="1:27" x14ac:dyDescent="0.35">
      <c r="A25" s="8">
        <v>23</v>
      </c>
      <c r="B25" s="9">
        <v>11.9</v>
      </c>
      <c r="C25" s="9">
        <v>11.3</v>
      </c>
      <c r="D25">
        <v>20</v>
      </c>
      <c r="E25" s="9">
        <v>11.1</v>
      </c>
      <c r="F25" s="9">
        <v>12</v>
      </c>
      <c r="G25" s="9">
        <v>15.383333333333333</v>
      </c>
      <c r="H25" s="9">
        <v>15.100000000000003</v>
      </c>
      <c r="I25" s="9">
        <v>5.2510416666666613</v>
      </c>
      <c r="J25" t="s">
        <v>26</v>
      </c>
      <c r="K25" s="9">
        <v>3.2</v>
      </c>
      <c r="L25" s="9">
        <v>11.4</v>
      </c>
      <c r="M25" s="9">
        <v>94.387500000000003</v>
      </c>
      <c r="N25" s="9">
        <v>20.9</v>
      </c>
      <c r="O25" s="10">
        <v>0.85416666666666663</v>
      </c>
      <c r="P25" t="s">
        <v>26</v>
      </c>
      <c r="Q25" s="9">
        <v>0</v>
      </c>
      <c r="R25" s="9">
        <v>11.441666666666665</v>
      </c>
      <c r="S25" s="9"/>
      <c r="T25" s="9"/>
      <c r="U25" s="9"/>
      <c r="AA25" s="10"/>
    </row>
    <row r="26" spans="1:27" x14ac:dyDescent="0.35">
      <c r="A26" s="8">
        <v>24</v>
      </c>
      <c r="B26" s="9">
        <v>16</v>
      </c>
      <c r="C26" s="9">
        <v>10.1</v>
      </c>
      <c r="D26">
        <v>0</v>
      </c>
      <c r="E26" s="9">
        <v>10.199999999999999</v>
      </c>
      <c r="F26" s="9">
        <v>11.2</v>
      </c>
      <c r="G26" s="9">
        <v>15.07083333333334</v>
      </c>
      <c r="H26" s="9">
        <v>15.054166666666665</v>
      </c>
      <c r="I26" s="9">
        <v>3.1187500000000008</v>
      </c>
      <c r="J26" t="s">
        <v>31</v>
      </c>
      <c r="K26" s="9">
        <v>0</v>
      </c>
      <c r="L26" s="9">
        <v>10.8</v>
      </c>
      <c r="M26" s="9">
        <v>86.545833333333334</v>
      </c>
      <c r="N26" s="9">
        <v>32.200000000000003</v>
      </c>
      <c r="O26" s="10">
        <v>0.63541666666666663</v>
      </c>
      <c r="P26" t="s">
        <v>31</v>
      </c>
      <c r="Q26" s="9">
        <v>0.7</v>
      </c>
      <c r="R26" s="9">
        <v>10.775</v>
      </c>
      <c r="S26" s="9"/>
      <c r="T26" s="9"/>
      <c r="U26" s="9"/>
      <c r="AA26" s="10"/>
    </row>
    <row r="27" spans="1:27" x14ac:dyDescent="0.35">
      <c r="A27" s="8">
        <v>25</v>
      </c>
      <c r="B27" s="9">
        <v>13.8</v>
      </c>
      <c r="C27" s="9">
        <v>4</v>
      </c>
      <c r="D27">
        <v>23</v>
      </c>
      <c r="E27" s="9">
        <v>1.3</v>
      </c>
      <c r="F27" s="9">
        <v>4</v>
      </c>
      <c r="G27" s="9">
        <v>14.83333333333333</v>
      </c>
      <c r="H27" s="9">
        <v>14.974999999999994</v>
      </c>
      <c r="I27" s="9">
        <v>4.8874999999999993</v>
      </c>
      <c r="J27" t="s">
        <v>24</v>
      </c>
      <c r="K27" s="9">
        <v>0</v>
      </c>
      <c r="L27" s="9">
        <v>8</v>
      </c>
      <c r="M27" s="9">
        <v>87.512499999999989</v>
      </c>
      <c r="N27" s="9">
        <v>35.4</v>
      </c>
      <c r="O27" s="10">
        <v>0.9375</v>
      </c>
      <c r="P27" t="s">
        <v>29</v>
      </c>
      <c r="Q27" s="9">
        <v>1</v>
      </c>
      <c r="R27" s="9">
        <v>8.7791666666666668</v>
      </c>
      <c r="S27" s="9"/>
      <c r="T27" s="9"/>
      <c r="U27" s="9"/>
      <c r="AA27" s="10"/>
    </row>
    <row r="28" spans="1:27" x14ac:dyDescent="0.35">
      <c r="A28" s="8">
        <v>26</v>
      </c>
      <c r="B28" s="9">
        <v>10.5</v>
      </c>
      <c r="C28" s="9">
        <v>8</v>
      </c>
      <c r="D28">
        <v>21</v>
      </c>
      <c r="E28" s="9">
        <v>9.4</v>
      </c>
      <c r="F28" s="9">
        <v>10.8</v>
      </c>
      <c r="G28" s="9">
        <v>14.433333333333332</v>
      </c>
      <c r="H28" s="9">
        <v>14.870833333333339</v>
      </c>
      <c r="I28" s="9">
        <v>17.950000000000014</v>
      </c>
      <c r="J28" t="s">
        <v>28</v>
      </c>
      <c r="K28" s="9">
        <v>17.7</v>
      </c>
      <c r="L28" s="9">
        <v>10.1</v>
      </c>
      <c r="M28" s="9">
        <v>93.308333333333323</v>
      </c>
      <c r="N28" s="9">
        <v>54.7</v>
      </c>
      <c r="O28" s="10">
        <v>0.90625</v>
      </c>
      <c r="P28" t="s">
        <v>28</v>
      </c>
      <c r="Q28" s="9">
        <v>0</v>
      </c>
      <c r="R28" s="9">
        <v>9.7041666666666639</v>
      </c>
      <c r="S28" s="9"/>
      <c r="T28" s="9"/>
      <c r="U28" s="9"/>
      <c r="AA28" s="10"/>
    </row>
    <row r="29" spans="1:27" x14ac:dyDescent="0.35">
      <c r="A29" s="8">
        <v>27</v>
      </c>
      <c r="B29" s="9">
        <v>12.7</v>
      </c>
      <c r="C29" s="9">
        <v>7.7</v>
      </c>
      <c r="D29">
        <v>0.2</v>
      </c>
      <c r="E29" s="9">
        <v>6.5</v>
      </c>
      <c r="F29" s="9">
        <v>7.5</v>
      </c>
      <c r="G29" s="9">
        <v>13.983333333333334</v>
      </c>
      <c r="H29" s="9">
        <v>14.754166666666663</v>
      </c>
      <c r="I29" s="9">
        <v>10.64583333333333</v>
      </c>
      <c r="J29" t="s">
        <v>27</v>
      </c>
      <c r="K29" s="9">
        <v>14.5</v>
      </c>
      <c r="L29" s="9">
        <v>8.9</v>
      </c>
      <c r="M29" s="9">
        <v>78.387500000000003</v>
      </c>
      <c r="N29" s="9">
        <v>48.3</v>
      </c>
      <c r="O29" s="10">
        <v>7.2916666666666671E-2</v>
      </c>
      <c r="P29" t="s">
        <v>26</v>
      </c>
      <c r="Q29" s="9">
        <v>2.7</v>
      </c>
      <c r="R29" s="9">
        <v>8.3624999999999989</v>
      </c>
      <c r="S29" s="9"/>
      <c r="T29" s="9"/>
      <c r="U29" s="9"/>
      <c r="AA29" s="10"/>
    </row>
    <row r="30" spans="1:27" x14ac:dyDescent="0.35">
      <c r="A30" s="8">
        <v>28</v>
      </c>
      <c r="B30" s="9">
        <v>14.1</v>
      </c>
      <c r="C30" s="9">
        <v>3.2</v>
      </c>
      <c r="D30">
        <v>0</v>
      </c>
      <c r="E30" s="9">
        <v>-0.4</v>
      </c>
      <c r="F30" s="9">
        <v>2.7</v>
      </c>
      <c r="G30" s="9">
        <v>13.675000000000004</v>
      </c>
      <c r="H30" s="9">
        <v>14.616666666666669</v>
      </c>
      <c r="I30" s="9">
        <v>3.6187500000000026</v>
      </c>
      <c r="J30" t="s">
        <v>23</v>
      </c>
      <c r="K30" s="9">
        <v>6.4</v>
      </c>
      <c r="L30" s="9">
        <v>9.6</v>
      </c>
      <c r="M30" s="9">
        <v>76.375000000000014</v>
      </c>
      <c r="N30" s="9">
        <v>27.4</v>
      </c>
      <c r="O30" s="10">
        <v>0.63541666666666663</v>
      </c>
      <c r="P30" t="s">
        <v>23</v>
      </c>
      <c r="Q30" s="9">
        <v>3.8</v>
      </c>
      <c r="R30" s="9">
        <v>8.3958333333333339</v>
      </c>
      <c r="S30" s="9"/>
      <c r="T30" s="9"/>
      <c r="U30" s="9"/>
      <c r="AA30" s="10"/>
    </row>
    <row r="31" spans="1:27" x14ac:dyDescent="0.35">
      <c r="A31" s="8">
        <v>29</v>
      </c>
      <c r="B31" s="9">
        <v>12.2</v>
      </c>
      <c r="C31" s="9">
        <v>6.3</v>
      </c>
      <c r="D31">
        <v>0</v>
      </c>
      <c r="E31" s="9">
        <v>3.9</v>
      </c>
      <c r="F31" s="9">
        <v>5.9</v>
      </c>
      <c r="G31" s="9">
        <v>13.504166666666668</v>
      </c>
      <c r="H31" s="9">
        <v>14.45416666666666</v>
      </c>
      <c r="I31" s="9">
        <v>2.5343750000000016</v>
      </c>
      <c r="J31" t="s">
        <v>29</v>
      </c>
      <c r="K31" s="9">
        <v>1.6</v>
      </c>
      <c r="L31" s="9">
        <v>7.8</v>
      </c>
      <c r="M31" s="9">
        <v>82.629166666666677</v>
      </c>
      <c r="N31" s="9">
        <v>24.1</v>
      </c>
      <c r="O31" s="10">
        <v>0.85416666666666663</v>
      </c>
      <c r="P31" t="s">
        <v>24</v>
      </c>
      <c r="Q31" s="9">
        <v>0.3</v>
      </c>
      <c r="R31" s="9">
        <v>9.1999999999999993</v>
      </c>
      <c r="S31" s="9"/>
      <c r="T31" s="13"/>
      <c r="U31" s="9"/>
      <c r="AA31" s="10"/>
    </row>
    <row r="32" spans="1:27" x14ac:dyDescent="0.35">
      <c r="A32" s="8">
        <v>30</v>
      </c>
      <c r="B32" s="9">
        <v>12.2</v>
      </c>
      <c r="C32" s="9">
        <v>7.8</v>
      </c>
      <c r="D32">
        <v>9.1999999999999993</v>
      </c>
      <c r="E32" s="9">
        <v>6.5</v>
      </c>
      <c r="F32" s="9">
        <v>7.9</v>
      </c>
      <c r="G32" s="9">
        <v>13.360869565217397</v>
      </c>
      <c r="H32" s="9">
        <v>14.304347826086959</v>
      </c>
      <c r="I32" s="9">
        <v>8.1614583333333375</v>
      </c>
      <c r="K32" s="9">
        <v>11.3</v>
      </c>
      <c r="L32" s="9">
        <v>12</v>
      </c>
      <c r="M32" s="9">
        <v>89.356521739130443</v>
      </c>
      <c r="N32" s="9">
        <v>35.4</v>
      </c>
      <c r="O32" s="10">
        <v>0.4375</v>
      </c>
      <c r="P32" t="s">
        <v>29</v>
      </c>
      <c r="Q32" s="9">
        <v>0</v>
      </c>
      <c r="R32" s="9">
        <v>11.182608695652176</v>
      </c>
      <c r="S32" s="9"/>
      <c r="T32" s="9"/>
      <c r="U32" s="9"/>
      <c r="AA32" s="10"/>
    </row>
    <row r="33" spans="1:28" x14ac:dyDescent="0.35">
      <c r="A33" s="8"/>
      <c r="B33" s="9"/>
      <c r="C33" s="9"/>
      <c r="E33" s="9"/>
      <c r="F33" s="9"/>
      <c r="G33" s="9"/>
      <c r="H33" s="9"/>
      <c r="I33" s="9"/>
      <c r="K33" s="9"/>
      <c r="L33" s="9"/>
      <c r="M33" s="9"/>
      <c r="N33" s="9"/>
      <c r="O33" s="24"/>
      <c r="Q33" s="9"/>
      <c r="R33" s="9"/>
      <c r="S33" s="9"/>
      <c r="T33" s="9"/>
      <c r="U33" s="9"/>
      <c r="AA33" s="10"/>
    </row>
    <row r="34" spans="1:28" x14ac:dyDescent="0.35">
      <c r="A34" s="14" t="s">
        <v>18</v>
      </c>
      <c r="B34" s="15">
        <f>AVERAGE(B3:B33)</f>
        <v>16.243333333333332</v>
      </c>
      <c r="C34" s="15">
        <f>AVERAGE(C3:C33)</f>
        <v>9.3666666666666671</v>
      </c>
      <c r="D34" s="15">
        <f>SUM(D3:D33)</f>
        <v>97.800000000000011</v>
      </c>
      <c r="E34" s="15">
        <f>AVERAGE(E3:E33)</f>
        <v>8.08</v>
      </c>
      <c r="F34" s="15">
        <f>AVERAGE(F3:F33)</f>
        <v>9.9599999999999991</v>
      </c>
      <c r="G34" s="15">
        <f>AVERAGE(G3:G33)</f>
        <v>15.550223429951695</v>
      </c>
      <c r="H34" s="15">
        <f>AVERAGE(H3:H33)</f>
        <v>15.231394927536233</v>
      </c>
      <c r="I34" s="15">
        <f>AVERAGE(I3:I33)</f>
        <v>5.9362500000000002</v>
      </c>
      <c r="J34" s="15"/>
      <c r="K34" s="15"/>
      <c r="L34" s="16">
        <f>AVERAGE(L3:L33)</f>
        <v>12.426666666666669</v>
      </c>
      <c r="M34" s="15">
        <f>AVERAGE(M3:M33)</f>
        <v>83.584106280193254</v>
      </c>
      <c r="N34" s="15">
        <f>MAX(N3:N33)</f>
        <v>70.8</v>
      </c>
      <c r="O34" s="17"/>
      <c r="P34" s="18"/>
      <c r="Q34" s="19">
        <v>120</v>
      </c>
      <c r="R34" s="20">
        <f>AVERAGE(R3:R33)</f>
        <v>12.232336956521733</v>
      </c>
      <c r="S34" s="21"/>
      <c r="AA34" s="10"/>
    </row>
    <row r="35" spans="1:28" x14ac:dyDescent="0.35">
      <c r="A35" s="22" t="s">
        <v>19</v>
      </c>
      <c r="B35" s="15">
        <f>MAX(B3:B33)</f>
        <v>21.8</v>
      </c>
      <c r="C35" s="15">
        <f>MIN(C3:C33)</f>
        <v>1.3</v>
      </c>
      <c r="D35" s="15">
        <f>MAX(D3:D33)</f>
        <v>23</v>
      </c>
      <c r="E35" s="15">
        <f>MIN(E3:E33)</f>
        <v>-1.3</v>
      </c>
      <c r="F35" s="15">
        <f>MIN(F3:F33)</f>
        <v>2.2999999999999998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5">
        <f>MAX(Q3:Q32)</f>
        <v>9.5</v>
      </c>
      <c r="R35" s="20">
        <f>MIN(R3:R33)</f>
        <v>8.3250000000000011</v>
      </c>
      <c r="S35" s="21"/>
      <c r="AA35" s="10"/>
    </row>
    <row r="36" spans="1:28" x14ac:dyDescent="0.35">
      <c r="AA36" s="10"/>
    </row>
    <row r="37" spans="1:28" x14ac:dyDescent="0.35">
      <c r="B37" s="23">
        <f>AVERAGE(B34,C34)</f>
        <v>12.805</v>
      </c>
      <c r="C37">
        <f>COUNTIF(C3:C33,"&lt;0")</f>
        <v>0</v>
      </c>
      <c r="D37">
        <f>COUNTIF(D3:D33,"&gt;0.1")</f>
        <v>16</v>
      </c>
      <c r="E37">
        <f>COUNTIF(E3:E33,"&lt;0")</f>
        <v>2</v>
      </c>
      <c r="Q37">
        <f>COUNTIF(Q3:Q33,"&lt;0.05")</f>
        <v>6</v>
      </c>
      <c r="AB37" s="10"/>
    </row>
    <row r="38" spans="1:28" x14ac:dyDescent="0.35">
      <c r="D38">
        <f>COUNTIF(D3:D33,"&gt;0.9")</f>
        <v>9</v>
      </c>
    </row>
    <row r="39" spans="1:28" x14ac:dyDescent="0.35">
      <c r="Q39" t="s">
        <v>20</v>
      </c>
    </row>
    <row r="41" spans="1:28" x14ac:dyDescent="0.35">
      <c r="Q41" s="9">
        <f>SUM(Q3:Q33)</f>
        <v>77.799999999999983</v>
      </c>
      <c r="R41" t="s">
        <v>21</v>
      </c>
    </row>
  </sheetData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April!Print_Area</vt:lpstr>
      <vt:lpstr>August!Print_Area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</vt:vector>
  </TitlesOfParts>
  <Company>Durham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BURT, TIMOTHY P.</dc:creator>
  <cp:lastModifiedBy>BURT, TIMOTHY P.</cp:lastModifiedBy>
  <dcterms:created xsi:type="dcterms:W3CDTF">2024-01-28T09:40:05Z</dcterms:created>
  <dcterms:modified xsi:type="dcterms:W3CDTF">2024-12-04T17:20:09Z</dcterms:modified>
</cp:coreProperties>
</file>